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J:\GESTION DU PERSONNEL\GESTION CIRIL\08 SITE INTERNET\6-REMUNERATION\RIFSEEP\"/>
    </mc:Choice>
  </mc:AlternateContent>
  <xr:revisionPtr revIDLastSave="0" documentId="13_ncr:1_{19968925-904D-499E-9890-4FD24DBEB7A5}" xr6:coauthVersionLast="36" xr6:coauthVersionMax="47" xr10:uidLastSave="{00000000-0000-0000-0000-000000000000}"/>
  <bookViews>
    <workbookView xWindow="0" yWindow="0" windowWidth="23040" windowHeight="8016" xr2:uid="{00000000-000D-0000-FFFF-FFFF00000000}"/>
  </bookViews>
  <sheets>
    <sheet name="Montants de référence" sheetId="2" r:id="rId1"/>
    <sheet name="Simulateur de calcul"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13" i="1" s="1"/>
  <c r="B11" i="1" l="1"/>
</calcChain>
</file>

<file path=xl/sharedStrings.xml><?xml version="1.0" encoding="utf-8"?>
<sst xmlns="http://schemas.openxmlformats.org/spreadsheetml/2006/main" count="155" uniqueCount="109">
  <si>
    <t xml:space="preserve">IFSE (montant plafond de la délibération) </t>
  </si>
  <si>
    <t>% CIA (prévu par délibération)</t>
  </si>
  <si>
    <t xml:space="preserve">à saisir </t>
  </si>
  <si>
    <t>à saisir</t>
  </si>
  <si>
    <t xml:space="preserve">Montant de CIA fixé pour l'agent </t>
  </si>
  <si>
    <t>Pourcentage à indiquer dans l'arrêté</t>
  </si>
  <si>
    <t xml:space="preserve">                                                      Pôle Carrières - Conseil statutaire- Gestion des instances</t>
  </si>
  <si>
    <t>SIMULATEUR RIFSEEP</t>
  </si>
  <si>
    <t>Résultat 1</t>
  </si>
  <si>
    <t xml:space="preserve">Résultat 2 </t>
  </si>
  <si>
    <t>Résultat 3</t>
  </si>
  <si>
    <t>CIA maximum</t>
  </si>
  <si>
    <t xml:space="preserve">RIFSEEP total </t>
  </si>
  <si>
    <t>Ce simulateur permet de déterminer :</t>
  </si>
  <si>
    <t>&gt; le montant maximum qui peut être alloué à chaque agent au titre du CIA (résultat 1)</t>
  </si>
  <si>
    <t>&gt; le montant maximum qui peut être alloué à chaque agent au titre du RIFSEEP c'est-à-dire IFSE et CIA (résultat 2)</t>
  </si>
  <si>
    <t>&gt; le pourcentage qui correspond au montant de CIA que souhaite verser l'autorité territoriale  (résultat 3)</t>
  </si>
  <si>
    <t xml:space="preserve">CDG82 </t>
  </si>
  <si>
    <t>23, bd Vincent Auriol, 82000 MONTAUBAN</t>
  </si>
  <si>
    <t>05.63.21.62.00</t>
  </si>
  <si>
    <t>www.cdg82.fr</t>
  </si>
  <si>
    <t>ACTIONS</t>
  </si>
  <si>
    <t>MONTANTS</t>
  </si>
  <si>
    <t>DESIGNATIONS</t>
  </si>
  <si>
    <t>CATEGORIES / CADRES</t>
  </si>
  <si>
    <t>GROUPE</t>
  </si>
  <si>
    <t>Montant</t>
  </si>
  <si>
    <t>maxi</t>
  </si>
  <si>
    <t>IFSE</t>
  </si>
  <si>
    <t>référence maxi</t>
  </si>
  <si>
    <t>CIA</t>
  </si>
  <si>
    <t>Total</t>
  </si>
  <si>
    <t>RIFSEEP</t>
  </si>
  <si>
    <t xml:space="preserve">% du plafond global CIA </t>
  </si>
  <si>
    <t>A</t>
  </si>
  <si>
    <t>Cadre d’emplois des Administrateurs</t>
  </si>
  <si>
    <t>A1</t>
  </si>
  <si>
    <t>A2</t>
  </si>
  <si>
    <t>A3</t>
  </si>
  <si>
    <t>42 330</t>
  </si>
  <si>
    <t xml:space="preserve">Cadres d’emplois des </t>
  </si>
  <si>
    <t>attachés territoriaux et secrétaires de mairie</t>
  </si>
  <si>
    <t>directeurs d’établissements d’enseignement artistique</t>
  </si>
  <si>
    <t>A 1</t>
  </si>
  <si>
    <t>A 2</t>
  </si>
  <si>
    <t>A 3</t>
  </si>
  <si>
    <t>A 4</t>
  </si>
  <si>
    <t>conseillers socio-éducatifs</t>
  </si>
  <si>
    <t>Sages-femmes</t>
  </si>
  <si>
    <t>Cadres de santé infirmiers et techniciens paramédicaux</t>
  </si>
  <si>
    <t>Cadres de santé paramédicaux</t>
  </si>
  <si>
    <t>Puéricultrices cadres de santé</t>
  </si>
  <si>
    <t>Cadre d’emplois des médecins</t>
  </si>
  <si>
    <t>Cadre d’emplois des biologistes, vétérinaires et pharmaciens</t>
  </si>
  <si>
    <t>Cadre d’emplois des conservateurs des bibliothèques</t>
  </si>
  <si>
    <t>attachés de conservation du patrimoine</t>
  </si>
  <si>
    <t xml:space="preserve">bibliothécaires </t>
  </si>
  <si>
    <t>Cadre d’emplois des conservateurs du patrimoine</t>
  </si>
  <si>
    <t>Cadre d’emplois des ingénieurs en chef</t>
  </si>
  <si>
    <t>Cadre d’emplois des ingénieurs</t>
  </si>
  <si>
    <t xml:space="preserve">Cadre d’emplois des </t>
  </si>
  <si>
    <t>Assistant socio-éducatifs</t>
  </si>
  <si>
    <t>Puéricultrices</t>
  </si>
  <si>
    <t>Infirmiers en soins généraux</t>
  </si>
  <si>
    <t>18 000</t>
  </si>
  <si>
    <t>Cadre d’emploi des Educateurs de jeunes enfants</t>
  </si>
  <si>
    <t>Psychologues*</t>
  </si>
  <si>
    <t>B</t>
  </si>
  <si>
    <t>Cadres d’emplois des Rédacteurs</t>
  </si>
  <si>
    <t>Educateurs des APS</t>
  </si>
  <si>
    <t>Animateurs</t>
  </si>
  <si>
    <t>B 1</t>
  </si>
  <si>
    <t>B 2</t>
  </si>
  <si>
    <t>B 3</t>
  </si>
  <si>
    <t>Techniciens</t>
  </si>
  <si>
    <t>Cadre d’emplois des assistants de conservation du patrimoine et des bibliothèques</t>
  </si>
  <si>
    <t>Cadres d’emplois des</t>
  </si>
  <si>
    <t>Moniteurs-éducateurs et intervenants familiaux</t>
  </si>
  <si>
    <t>Infirmiers</t>
  </si>
  <si>
    <r>
      <t>Techniciens paramédicaux</t>
    </r>
    <r>
      <rPr>
        <b/>
        <sz val="10"/>
        <color rgb="FF000000"/>
        <rFont val="Calibri"/>
        <family val="2"/>
      </rPr>
      <t xml:space="preserve"> </t>
    </r>
  </si>
  <si>
    <t>Aides-soignants</t>
  </si>
  <si>
    <t>Auxiliaires de puériculture</t>
  </si>
  <si>
    <t>C</t>
  </si>
  <si>
    <t xml:space="preserve">Adjoints administratifs </t>
  </si>
  <si>
    <t>Adjoints d’animation</t>
  </si>
  <si>
    <t>Opérateurs des APS</t>
  </si>
  <si>
    <t>ATSEM</t>
  </si>
  <si>
    <t>Agents sociaux</t>
  </si>
  <si>
    <t xml:space="preserve">Adjoints du patrimoine </t>
  </si>
  <si>
    <t>Adjoints techniques</t>
  </si>
  <si>
    <t>Agents de maîtrise</t>
  </si>
  <si>
    <t>Adjoints techniques des établissements d’enseignement</t>
  </si>
  <si>
    <t>Auxiliaires de soins</t>
  </si>
  <si>
    <t>C 1</t>
  </si>
  <si>
    <t>C 2</t>
  </si>
  <si>
    <r>
      <t>En FPT aucun montant minimum ne s’impose</t>
    </r>
    <r>
      <rPr>
        <i/>
        <sz val="10"/>
        <color theme="1"/>
        <rFont val="Calibri"/>
        <family val="2"/>
      </rPr>
      <t>.</t>
    </r>
  </si>
  <si>
    <t xml:space="preserve">Le montant du RIFSEEP est proratisé en fonction de la quotité de travail de l’agent. </t>
  </si>
  <si>
    <t>Le RIFSEEP est soumis aux mêmes cotisations que les autres primes et indemnités (cotisations sociales et cotisations retraite). De plus, comme il s’agit d’une partie de la rémunération de l’agent, il sera pris en compte pour le calcul de l’impôt sur le revenu, comme c’est déjà le cas pour les primes et indemnités qu’il remplace.</t>
  </si>
  <si>
    <r>
      <t>*</t>
    </r>
    <r>
      <rPr>
        <sz val="10"/>
        <color theme="1"/>
        <rFont val="Calibri"/>
        <family val="2"/>
      </rPr>
      <t>Pour information, l’arrêté du 4 février 2021 est venu fixer les plafonds de l’IFSE et du CIA pour les psychologues de la protection judiciaire de la jeunesse. Cependant, le décret n°91-875 du 6 septembre 1991 prévoit que le régime indemnitaire des psychologues territoriaux est fixé par équivalence avec celui des psychologues des services déconcentrés de la protection judiciaire de la jeunesse. Or l'arrêté du 4 février 2021 vise le corps des psychologues de la protection judiciaire de la jeunesse, sans mentionner les agents relevant des services déconcentrés.</t>
    </r>
  </si>
  <si>
    <t xml:space="preserve"> Montants maximum annuels de référence pour l’Etat</t>
  </si>
  <si>
    <t>conseiller des activités physiques et sportives</t>
  </si>
  <si>
    <t>Pour en savoir plus et retrouver les montants plafonds règlementaires,
 vous pouvez consulter notre guide relatif au RIFSEEP ici</t>
  </si>
  <si>
    <t>V2023.10.16</t>
  </si>
  <si>
    <t>Code général de la fonction publique :</t>
  </si>
  <si>
    <t>Article L714-4</t>
  </si>
  <si>
    <t>Les organes délibérants des collectivités territoriales et de leurs établissements publics fixent les régimes indemnitaires de leurs agents, dans la limite de ceux dont bénéficient les différents services de l'Etat.</t>
  </si>
  <si>
    <t>Article L714-5</t>
  </si>
  <si>
    <t>Les régimes indemnitaires peuvent tenir compte des conditions d'exercice des fonctions, de l'engagement professionnel et, le cas échéant, des résultats collectifs du service.
Lorsque les services de l'Etat servant de référence bénéficient d'une indemnité servie en deux parts, l'organe délibérant détermine les plafonds applicables à chacune de ces parts et en fixe les critères, sans que la somme des deux parts dépasse le plafond global des primes octroyées aux agents de l'Etat.</t>
  </si>
  <si>
    <r>
      <rPr>
        <b/>
        <i/>
        <sz val="10"/>
        <rFont val="Calibri"/>
        <family val="2"/>
      </rPr>
      <t xml:space="preserve"> L’i</t>
    </r>
    <r>
      <rPr>
        <b/>
        <i/>
        <sz val="10"/>
        <color rgb="FF000000"/>
        <rFont val="Calibri"/>
        <family val="2"/>
      </rPr>
      <t xml:space="preserve">nstauration du RIFSEEP se fait en deux part : IFSE et CIA. La répartition entre les
2 parts est libre, tant que le montant total n’est pas dépassé.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</si>
</sst>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C]_-;\-* #,##0.00\ [$€-40C]_-;_-* &quot;-&quot;??\ [$€-40C]_-;_-@_-"/>
  </numFmts>
  <fonts count="28" x14ac:knownFonts="1">
    <font>
      <sz val="11"/>
      <color theme="1"/>
      <name val="Calibri"/>
      <family val="2"/>
      <scheme val="minor"/>
    </font>
    <font>
      <sz val="11"/>
      <color theme="1"/>
      <name val="Calibri"/>
      <family val="2"/>
      <scheme val="minor"/>
    </font>
    <font>
      <sz val="14"/>
      <color theme="1"/>
      <name val="Calibri"/>
      <family val="2"/>
      <scheme val="minor"/>
    </font>
    <font>
      <b/>
      <sz val="18"/>
      <color rgb="FF384B8F"/>
      <name val="Calibri"/>
      <family val="2"/>
      <scheme val="minor"/>
    </font>
    <font>
      <u/>
      <sz val="11"/>
      <color theme="10"/>
      <name val="Calibri"/>
      <family val="2"/>
      <scheme val="minor"/>
    </font>
    <font>
      <sz val="9"/>
      <color rgb="FF002060"/>
      <name val="Calibri"/>
      <family val="2"/>
      <scheme val="minor"/>
    </font>
    <font>
      <sz val="8"/>
      <color rgb="FF002060"/>
      <name val="Calibri"/>
      <family val="2"/>
      <scheme val="minor"/>
    </font>
    <font>
      <sz val="11"/>
      <color theme="0" tint="-0.499984740745262"/>
      <name val="Calibri"/>
      <family val="2"/>
      <scheme val="minor"/>
    </font>
    <font>
      <b/>
      <sz val="16"/>
      <color rgb="FF002060"/>
      <name val="Calibri"/>
      <family val="2"/>
      <scheme val="minor"/>
    </font>
    <font>
      <sz val="11"/>
      <color rgb="FF002060"/>
      <name val="Calibri"/>
      <family val="2"/>
      <scheme val="minor"/>
    </font>
    <font>
      <i/>
      <sz val="11"/>
      <color rgb="FF002060"/>
      <name val="Calibri"/>
      <family val="2"/>
      <scheme val="minor"/>
    </font>
    <font>
      <b/>
      <sz val="14"/>
      <color rgb="FF002060"/>
      <name val="Calibri"/>
      <family val="2"/>
      <scheme val="minor"/>
    </font>
    <font>
      <b/>
      <i/>
      <sz val="14"/>
      <color rgb="FF002060"/>
      <name val="Calibri"/>
      <family val="2"/>
      <scheme val="minor"/>
    </font>
    <font>
      <sz val="14"/>
      <color rgb="FF002060"/>
      <name val="Calibri"/>
      <family val="2"/>
      <scheme val="minor"/>
    </font>
    <font>
      <sz val="12"/>
      <color rgb="FF002060"/>
      <name val="Calibri"/>
      <family val="2"/>
      <scheme val="minor"/>
    </font>
    <font>
      <sz val="10"/>
      <color theme="1"/>
      <name val="Calibri"/>
      <family val="2"/>
    </font>
    <font>
      <b/>
      <u/>
      <sz val="10"/>
      <color theme="1"/>
      <name val="Calibri"/>
      <family val="2"/>
    </font>
    <font>
      <sz val="5"/>
      <color theme="1"/>
      <name val="Calibri"/>
      <family val="2"/>
    </font>
    <font>
      <b/>
      <sz val="10"/>
      <color rgb="FFFFFFFF"/>
      <name val="Calibri"/>
      <family val="2"/>
    </font>
    <font>
      <b/>
      <sz val="10"/>
      <color theme="1"/>
      <name val="Calibri"/>
      <family val="2"/>
    </font>
    <font>
      <b/>
      <sz val="10"/>
      <name val="Calibri"/>
      <family val="2"/>
    </font>
    <font>
      <b/>
      <sz val="10"/>
      <color rgb="FF000000"/>
      <name val="Calibri"/>
      <family val="2"/>
    </font>
    <font>
      <b/>
      <i/>
      <sz val="10"/>
      <color theme="1"/>
      <name val="Calibri"/>
      <family val="2"/>
    </font>
    <font>
      <i/>
      <sz val="10"/>
      <color theme="1"/>
      <name val="Calibri"/>
      <family val="2"/>
    </font>
    <font>
      <b/>
      <i/>
      <sz val="10"/>
      <color rgb="FF000000"/>
      <name val="Calibri"/>
      <family val="2"/>
    </font>
    <font>
      <b/>
      <i/>
      <sz val="10"/>
      <name val="Calibri"/>
      <family val="2"/>
    </font>
    <font>
      <b/>
      <i/>
      <sz val="10"/>
      <color theme="0" tint="-0.249977111117893"/>
      <name val="Calibri"/>
      <family val="2"/>
    </font>
    <font>
      <b/>
      <u/>
      <sz val="11"/>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384B8F"/>
        <bgColor indexed="64"/>
      </patternFill>
    </fill>
    <fill>
      <patternFill patternType="solid">
        <fgColor rgb="FFFBE4D5"/>
        <bgColor indexed="64"/>
      </patternFill>
    </fill>
    <fill>
      <patternFill patternType="solid">
        <fgColor rgb="FFF7CAAC"/>
        <bgColor indexed="64"/>
      </patternFill>
    </fill>
    <fill>
      <patternFill patternType="solid">
        <fgColor rgb="FFF4B083"/>
        <bgColor indexed="64"/>
      </patternFill>
    </fill>
    <fill>
      <patternFill patternType="solid">
        <fgColor rgb="FFFFF2CC"/>
        <bgColor indexed="64"/>
      </patternFill>
    </fill>
    <fill>
      <patternFill patternType="solid">
        <fgColor rgb="FFFFE599"/>
        <bgColor indexed="64"/>
      </patternFill>
    </fill>
    <fill>
      <patternFill patternType="solid">
        <fgColor rgb="FFFFD966"/>
        <bgColor indexed="64"/>
      </patternFill>
    </fill>
    <fill>
      <patternFill patternType="solid">
        <fgColor rgb="FFE2EFD9"/>
        <bgColor indexed="64"/>
      </patternFill>
    </fill>
    <fill>
      <patternFill patternType="solid">
        <fgColor rgb="FFC5E0B3"/>
        <bgColor indexed="64"/>
      </patternFill>
    </fill>
    <fill>
      <patternFill patternType="solid">
        <fgColor rgb="FFA8D08D"/>
        <bgColor indexed="64"/>
      </patternFill>
    </fill>
    <fill>
      <patternFill patternType="solid">
        <fgColor rgb="FFD9E2F3"/>
        <bgColor indexed="64"/>
      </patternFill>
    </fill>
    <fill>
      <patternFill patternType="solid">
        <fgColor rgb="FFB4C6E7"/>
        <bgColor indexed="64"/>
      </patternFill>
    </fill>
    <fill>
      <patternFill patternType="solid">
        <fgColor rgb="FFC45911"/>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51">
    <xf numFmtId="0" fontId="0" fillId="0" borderId="0" xfId="0"/>
    <xf numFmtId="0" fontId="0" fillId="0" borderId="0" xfId="0" applyAlignment="1">
      <alignment horizontal="center"/>
    </xf>
    <xf numFmtId="0" fontId="5" fillId="0" borderId="2" xfId="0" applyFont="1" applyBorder="1" applyAlignment="1">
      <alignment vertical="center"/>
    </xf>
    <xf numFmtId="0" fontId="6" fillId="0" borderId="2" xfId="0" applyFont="1" applyBorder="1" applyAlignment="1">
      <alignment vertical="center"/>
    </xf>
    <xf numFmtId="0" fontId="4" fillId="0" borderId="2" xfId="3" applyBorder="1"/>
    <xf numFmtId="0" fontId="2" fillId="0" borderId="0" xfId="0" applyFont="1"/>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vertical="center"/>
    </xf>
    <xf numFmtId="44" fontId="13" fillId="0" borderId="1" xfId="1" applyFont="1" applyBorder="1" applyAlignment="1">
      <alignment vertical="center"/>
    </xf>
    <xf numFmtId="0" fontId="10" fillId="0" borderId="1" xfId="0" applyFont="1" applyBorder="1" applyAlignment="1">
      <alignment horizontal="center" vertical="center"/>
    </xf>
    <xf numFmtId="10" fontId="13" fillId="0" borderId="1" xfId="0" applyNumberFormat="1" applyFont="1" applyBorder="1" applyAlignment="1">
      <alignment vertical="center"/>
    </xf>
    <xf numFmtId="0" fontId="13" fillId="2" borderId="1" xfId="0" applyFont="1" applyFill="1" applyBorder="1" applyAlignment="1">
      <alignment vertical="center"/>
    </xf>
    <xf numFmtId="44" fontId="13" fillId="2" borderId="1" xfId="1" applyFont="1" applyFill="1" applyBorder="1" applyAlignment="1">
      <alignment vertical="center"/>
    </xf>
    <xf numFmtId="0" fontId="10" fillId="2" borderId="1" xfId="0" applyFont="1" applyFill="1" applyBorder="1" applyAlignment="1">
      <alignment horizontal="center" vertical="center"/>
    </xf>
    <xf numFmtId="164" fontId="13" fillId="0" borderId="1" xfId="0" applyNumberFormat="1" applyFont="1" applyBorder="1" applyAlignment="1">
      <alignment vertical="center"/>
    </xf>
    <xf numFmtId="9" fontId="13" fillId="2" borderId="1" xfId="2" applyFont="1" applyFill="1" applyBorder="1" applyAlignment="1">
      <alignment vertical="center"/>
    </xf>
    <xf numFmtId="9" fontId="9" fillId="0" borderId="0" xfId="2" applyFont="1"/>
    <xf numFmtId="0" fontId="13" fillId="0" borderId="0" xfId="0" applyFont="1"/>
    <xf numFmtId="44" fontId="13" fillId="0" borderId="0" xfId="0" applyNumberFormat="1" applyFont="1"/>
    <xf numFmtId="0" fontId="13" fillId="0" borderId="0" xfId="0" applyFont="1" applyAlignment="1">
      <alignment horizontal="center"/>
    </xf>
    <xf numFmtId="0" fontId="17" fillId="0" borderId="0" xfId="0" applyFont="1" applyAlignment="1">
      <alignment vertical="center"/>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0" fillId="3" borderId="8" xfId="0" applyFill="1" applyBorder="1" applyAlignment="1">
      <alignment vertical="center" wrapText="1"/>
    </xf>
    <xf numFmtId="0" fontId="19" fillId="4" borderId="8" xfId="0" applyFont="1" applyFill="1" applyBorder="1" applyAlignment="1">
      <alignment horizontal="center" vertical="center" wrapText="1"/>
    </xf>
    <xf numFmtId="3" fontId="19" fillId="4" borderId="8" xfId="0" applyNumberFormat="1" applyFont="1" applyFill="1" applyBorder="1" applyAlignment="1">
      <alignment horizontal="center" vertical="center" wrapText="1"/>
    </xf>
    <xf numFmtId="0" fontId="19" fillId="5" borderId="6" xfId="0" applyFont="1" applyFill="1" applyBorder="1" applyAlignment="1">
      <alignment horizontal="center" vertical="center" wrapText="1"/>
    </xf>
    <xf numFmtId="0" fontId="0" fillId="5" borderId="8" xfId="0" applyFill="1" applyBorder="1" applyAlignment="1">
      <alignment vertical="center" wrapText="1"/>
    </xf>
    <xf numFmtId="0" fontId="19" fillId="5" borderId="8" xfId="0" applyFont="1" applyFill="1" applyBorder="1" applyAlignment="1">
      <alignment horizontal="center" vertical="center" wrapText="1"/>
    </xf>
    <xf numFmtId="3" fontId="19" fillId="5" borderId="8" xfId="0" applyNumberFormat="1"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8" xfId="0" applyFont="1" applyFill="1" applyBorder="1" applyAlignment="1">
      <alignment horizontal="center" vertical="center" wrapText="1"/>
    </xf>
    <xf numFmtId="3" fontId="19" fillId="6" borderId="8" xfId="0" applyNumberFormat="1" applyFont="1" applyFill="1" applyBorder="1" applyAlignment="1">
      <alignment horizontal="center" vertical="center" wrapText="1"/>
    </xf>
    <xf numFmtId="0" fontId="19" fillId="7" borderId="8" xfId="0" applyFont="1" applyFill="1" applyBorder="1" applyAlignment="1">
      <alignment horizontal="center" vertical="center" wrapText="1"/>
    </xf>
    <xf numFmtId="3" fontId="19" fillId="7" borderId="8" xfId="0" applyNumberFormat="1" applyFont="1" applyFill="1" applyBorder="1" applyAlignment="1">
      <alignment horizontal="center" vertical="center" wrapText="1"/>
    </xf>
    <xf numFmtId="0" fontId="19" fillId="8" borderId="8" xfId="0" applyFont="1" applyFill="1" applyBorder="1" applyAlignment="1">
      <alignment horizontal="center" vertical="center" wrapText="1"/>
    </xf>
    <xf numFmtId="3" fontId="19" fillId="8" borderId="8" xfId="0" applyNumberFormat="1" applyFont="1" applyFill="1" applyBorder="1" applyAlignment="1">
      <alignment horizontal="center" vertical="center" wrapText="1"/>
    </xf>
    <xf numFmtId="0" fontId="19" fillId="9" borderId="8" xfId="0" applyFont="1" applyFill="1" applyBorder="1" applyAlignment="1">
      <alignment horizontal="center" vertical="center" wrapText="1"/>
    </xf>
    <xf numFmtId="3" fontId="19" fillId="9" borderId="8" xfId="0" applyNumberFormat="1"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8" xfId="0" applyFont="1" applyFill="1" applyBorder="1" applyAlignment="1">
      <alignment horizontal="center" vertical="center" wrapText="1"/>
    </xf>
    <xf numFmtId="3" fontId="19" fillId="10" borderId="8" xfId="0" applyNumberFormat="1"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8" xfId="0" applyFont="1" applyFill="1" applyBorder="1" applyAlignment="1">
      <alignment horizontal="center" vertical="center" wrapText="1"/>
    </xf>
    <xf numFmtId="3" fontId="20" fillId="11" borderId="8" xfId="0" applyNumberFormat="1"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9" fillId="12" borderId="8" xfId="0" applyFont="1" applyFill="1" applyBorder="1" applyAlignment="1">
      <alignment horizontal="center" vertical="center" wrapText="1"/>
    </xf>
    <xf numFmtId="3" fontId="19" fillId="12" borderId="8" xfId="0" applyNumberFormat="1" applyFont="1" applyFill="1" applyBorder="1" applyAlignment="1">
      <alignment horizontal="center" vertical="center" wrapText="1"/>
    </xf>
    <xf numFmtId="0" fontId="19" fillId="13" borderId="8" xfId="0" applyFont="1" applyFill="1" applyBorder="1" applyAlignment="1">
      <alignment horizontal="center" vertical="center" wrapText="1"/>
    </xf>
    <xf numFmtId="3" fontId="19" fillId="13" borderId="8" xfId="0" applyNumberFormat="1" applyFont="1" applyFill="1" applyBorder="1" applyAlignment="1">
      <alignment horizontal="center" vertical="center" wrapText="1"/>
    </xf>
    <xf numFmtId="0" fontId="19" fillId="14" borderId="6" xfId="0" applyFont="1" applyFill="1" applyBorder="1" applyAlignment="1">
      <alignment horizontal="center" vertical="center" wrapText="1"/>
    </xf>
    <xf numFmtId="0" fontId="19" fillId="14" borderId="8" xfId="0" applyFont="1" applyFill="1" applyBorder="1" applyAlignment="1">
      <alignment horizontal="center" vertical="center" wrapText="1"/>
    </xf>
    <xf numFmtId="3" fontId="19" fillId="14" borderId="8" xfId="0" applyNumberFormat="1" applyFont="1" applyFill="1" applyBorder="1" applyAlignment="1">
      <alignment horizontal="center" vertical="center" wrapText="1"/>
    </xf>
    <xf numFmtId="0" fontId="19" fillId="15" borderId="8" xfId="0" applyFont="1" applyFill="1" applyBorder="1" applyAlignment="1">
      <alignment horizontal="center" vertical="center" wrapText="1"/>
    </xf>
    <xf numFmtId="3" fontId="19" fillId="15" borderId="8" xfId="0" applyNumberFormat="1" applyFont="1" applyFill="1" applyBorder="1" applyAlignment="1">
      <alignment horizontal="center" vertical="center" wrapText="1"/>
    </xf>
    <xf numFmtId="0" fontId="21" fillId="11" borderId="6" xfId="0" applyFont="1" applyFill="1" applyBorder="1" applyAlignment="1">
      <alignment horizontal="center" vertical="center" wrapText="1"/>
    </xf>
    <xf numFmtId="3" fontId="19" fillId="11" borderId="8" xfId="0" applyNumberFormat="1"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19" fillId="0" borderId="0" xfId="0" applyFont="1" applyAlignment="1">
      <alignment horizontal="justify" vertical="center"/>
    </xf>
    <xf numFmtId="0" fontId="22" fillId="0" borderId="0" xfId="0" applyFont="1" applyAlignment="1">
      <alignment horizontal="justify" vertical="center"/>
    </xf>
    <xf numFmtId="0" fontId="16" fillId="0" borderId="0" xfId="0" applyFont="1" applyAlignment="1">
      <alignment vertical="center"/>
    </xf>
    <xf numFmtId="0" fontId="22" fillId="0" borderId="0" xfId="0" applyFont="1" applyAlignment="1">
      <alignment horizontal="left" vertical="center"/>
    </xf>
    <xf numFmtId="0" fontId="19" fillId="16" borderId="8" xfId="0" applyFont="1" applyFill="1" applyBorder="1" applyAlignment="1">
      <alignment horizontal="center" vertical="center" wrapText="1"/>
    </xf>
    <xf numFmtId="3" fontId="19" fillId="16" borderId="8" xfId="0" applyNumberFormat="1"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16" borderId="10" xfId="0" applyFont="1" applyFill="1" applyBorder="1" applyAlignment="1">
      <alignment horizontal="justify" vertical="center" wrapText="1"/>
    </xf>
    <xf numFmtId="0" fontId="19" fillId="16" borderId="9" xfId="0" applyFont="1" applyFill="1" applyBorder="1" applyAlignment="1">
      <alignment horizontal="justify" vertical="center" wrapText="1"/>
    </xf>
    <xf numFmtId="0" fontId="19" fillId="11" borderId="11"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9" xfId="0" applyFont="1" applyFill="1" applyBorder="1" applyAlignment="1">
      <alignment horizontal="center" vertical="center" wrapText="1"/>
    </xf>
    <xf numFmtId="3" fontId="19" fillId="11" borderId="11" xfId="0" applyNumberFormat="1" applyFont="1" applyFill="1" applyBorder="1" applyAlignment="1">
      <alignment horizontal="center" vertical="center" wrapText="1"/>
    </xf>
    <xf numFmtId="3" fontId="19" fillId="11" borderId="10" xfId="0" applyNumberFormat="1" applyFont="1" applyFill="1" applyBorder="1" applyAlignment="1">
      <alignment horizontal="center" vertical="center" wrapText="1"/>
    </xf>
    <xf numFmtId="3" fontId="19" fillId="11" borderId="9" xfId="0" applyNumberFormat="1"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9" xfId="0" applyFont="1" applyFill="1" applyBorder="1" applyAlignment="1">
      <alignment horizontal="center" vertical="center" wrapText="1"/>
    </xf>
    <xf numFmtId="3" fontId="19" fillId="5" borderId="11" xfId="0" applyNumberFormat="1" applyFont="1" applyFill="1" applyBorder="1" applyAlignment="1">
      <alignment horizontal="center" vertical="center" wrapText="1"/>
    </xf>
    <xf numFmtId="3" fontId="19" fillId="5" borderId="9" xfId="0" applyNumberFormat="1" applyFont="1" applyFill="1" applyBorder="1" applyAlignment="1">
      <alignment horizontal="center" vertical="center" wrapText="1"/>
    </xf>
    <xf numFmtId="0" fontId="19" fillId="12" borderId="11"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19" fillId="12" borderId="9" xfId="0" applyFont="1" applyFill="1" applyBorder="1" applyAlignment="1">
      <alignment horizontal="center" vertical="center" wrapText="1"/>
    </xf>
    <xf numFmtId="3" fontId="19" fillId="12" borderId="11" xfId="0" applyNumberFormat="1" applyFont="1" applyFill="1" applyBorder="1" applyAlignment="1">
      <alignment horizontal="center" vertical="center" wrapText="1"/>
    </xf>
    <xf numFmtId="3" fontId="19" fillId="12" borderId="10" xfId="0" applyNumberFormat="1" applyFont="1" applyFill="1" applyBorder="1" applyAlignment="1">
      <alignment horizontal="center" vertical="center" wrapText="1"/>
    </xf>
    <xf numFmtId="3" fontId="19" fillId="12" borderId="9" xfId="0" applyNumberFormat="1"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9" xfId="0" applyFont="1" applyFill="1" applyBorder="1" applyAlignment="1">
      <alignment horizontal="center" vertical="center" wrapText="1"/>
    </xf>
    <xf numFmtId="9" fontId="19" fillId="0" borderId="11" xfId="0" applyNumberFormat="1" applyFont="1" applyBorder="1" applyAlignment="1">
      <alignment horizontal="center" vertical="center" wrapText="1"/>
    </xf>
    <xf numFmtId="9" fontId="19" fillId="0" borderId="10" xfId="0" applyNumberFormat="1" applyFont="1" applyBorder="1" applyAlignment="1">
      <alignment horizontal="center" vertical="center" wrapText="1"/>
    </xf>
    <xf numFmtId="9" fontId="19" fillId="0" borderId="9" xfId="0" applyNumberFormat="1" applyFont="1" applyBorder="1" applyAlignment="1">
      <alignment horizontal="center" vertical="center" wrapText="1"/>
    </xf>
    <xf numFmtId="3" fontId="19" fillId="6" borderId="11" xfId="0" applyNumberFormat="1" applyFont="1" applyFill="1" applyBorder="1" applyAlignment="1">
      <alignment horizontal="center" vertical="center" wrapText="1"/>
    </xf>
    <xf numFmtId="3" fontId="19" fillId="6" borderId="10" xfId="0" applyNumberFormat="1" applyFont="1" applyFill="1" applyBorder="1" applyAlignment="1">
      <alignment horizontal="center" vertical="center" wrapText="1"/>
    </xf>
    <xf numFmtId="3" fontId="19" fillId="6" borderId="9" xfId="0" applyNumberFormat="1"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9" fillId="9" borderId="9" xfId="0" applyFont="1" applyFill="1" applyBorder="1" applyAlignment="1">
      <alignment horizontal="center" vertical="center" wrapText="1"/>
    </xf>
    <xf numFmtId="3" fontId="19" fillId="10" borderId="11" xfId="0" applyNumberFormat="1" applyFont="1" applyFill="1" applyBorder="1" applyAlignment="1">
      <alignment horizontal="center" vertical="center" wrapText="1"/>
    </xf>
    <xf numFmtId="3" fontId="19" fillId="10" borderId="9" xfId="0" applyNumberFormat="1" applyFont="1" applyFill="1" applyBorder="1" applyAlignment="1">
      <alignment horizontal="center" vertical="center" wrapText="1"/>
    </xf>
    <xf numFmtId="0" fontId="19" fillId="14" borderId="11" xfId="0" applyFont="1" applyFill="1" applyBorder="1" applyAlignment="1">
      <alignment horizontal="center" vertical="center" wrapText="1"/>
    </xf>
    <xf numFmtId="0" fontId="19" fillId="14" borderId="10" xfId="0" applyFont="1" applyFill="1" applyBorder="1" applyAlignment="1">
      <alignment horizontal="center" vertical="center" wrapText="1"/>
    </xf>
    <xf numFmtId="0" fontId="19" fillId="14" borderId="9" xfId="0" applyFont="1" applyFill="1" applyBorder="1" applyAlignment="1">
      <alignment horizontal="center" vertical="center" wrapText="1"/>
    </xf>
    <xf numFmtId="3" fontId="19" fillId="14" borderId="11" xfId="0" applyNumberFormat="1" applyFont="1" applyFill="1" applyBorder="1" applyAlignment="1">
      <alignment horizontal="center" vertical="center" wrapText="1"/>
    </xf>
    <xf numFmtId="3" fontId="19" fillId="14" borderId="10" xfId="0" applyNumberFormat="1" applyFont="1" applyFill="1" applyBorder="1" applyAlignment="1">
      <alignment horizontal="center" vertical="center" wrapText="1"/>
    </xf>
    <xf numFmtId="3" fontId="19" fillId="14" borderId="9" xfId="0" applyNumberFormat="1"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13" borderId="11" xfId="0" applyFont="1" applyFill="1" applyBorder="1" applyAlignment="1">
      <alignment horizontal="center" vertical="center" wrapText="1"/>
    </xf>
    <xf numFmtId="0" fontId="19" fillId="13" borderId="10" xfId="0" applyFont="1" applyFill="1" applyBorder="1" applyAlignment="1">
      <alignment horizontal="center" vertical="center" wrapText="1"/>
    </xf>
    <xf numFmtId="0" fontId="19" fillId="13" borderId="9"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22" fillId="0" borderId="0" xfId="0" applyFont="1" applyAlignment="1">
      <alignment horizontal="justify" vertical="center" wrapText="1"/>
    </xf>
    <xf numFmtId="0" fontId="16" fillId="0" borderId="0" xfId="0" applyFont="1" applyAlignment="1">
      <alignment horizontal="center" vertical="center"/>
    </xf>
    <xf numFmtId="0" fontId="22" fillId="0" borderId="0" xfId="0" applyFont="1" applyAlignment="1">
      <alignment horizontal="left" vertical="center"/>
    </xf>
    <xf numFmtId="0" fontId="19" fillId="15" borderId="11" xfId="0" applyFont="1" applyFill="1" applyBorder="1" applyAlignment="1">
      <alignment horizontal="center" vertical="center" wrapText="1"/>
    </xf>
    <xf numFmtId="0" fontId="19" fillId="15" borderId="10" xfId="0" applyFont="1" applyFill="1" applyBorder="1" applyAlignment="1">
      <alignment horizontal="center" vertical="center" wrapText="1"/>
    </xf>
    <xf numFmtId="0" fontId="19" fillId="15" borderId="9" xfId="0" applyFont="1" applyFill="1" applyBorder="1" applyAlignment="1">
      <alignment horizontal="center" vertical="center" wrapText="1"/>
    </xf>
    <xf numFmtId="0" fontId="4" fillId="0" borderId="0" xfId="3" applyAlignment="1">
      <alignment horizontal="center" vertical="center" wrapText="1"/>
    </xf>
    <xf numFmtId="0" fontId="7" fillId="0" borderId="0" xfId="0" applyFont="1" applyAlignment="1">
      <alignment horizontal="right"/>
    </xf>
    <xf numFmtId="0" fontId="8" fillId="0" borderId="1" xfId="0" applyFont="1" applyBorder="1" applyAlignment="1">
      <alignment horizontal="center" vertical="center"/>
    </xf>
    <xf numFmtId="0" fontId="3" fillId="0" borderId="0" xfId="0" applyFont="1" applyAlignment="1">
      <alignment horizontal="right" wrapText="1"/>
    </xf>
    <xf numFmtId="0" fontId="11" fillId="0" borderId="0" xfId="0" applyFont="1" applyAlignment="1">
      <alignment horizontal="left" vertical="center" wrapText="1"/>
    </xf>
    <xf numFmtId="0" fontId="14" fillId="0" borderId="0" xfId="0" applyFont="1" applyAlignment="1">
      <alignment horizontal="left" vertical="center" wrapText="1"/>
    </xf>
    <xf numFmtId="0" fontId="26" fillId="0" borderId="0" xfId="0" applyFont="1" applyAlignment="1">
      <alignment horizontal="justify" vertical="center" wrapText="1"/>
    </xf>
    <xf numFmtId="0" fontId="26" fillId="0" borderId="0" xfId="0" applyFont="1" applyAlignment="1">
      <alignment horizontal="left" vertical="justify" wrapText="1"/>
    </xf>
    <xf numFmtId="0" fontId="22" fillId="0" borderId="0" xfId="0" applyFont="1" applyAlignment="1">
      <alignment horizontal="justify" vertical="justify" wrapText="1"/>
    </xf>
    <xf numFmtId="0" fontId="27" fillId="0" borderId="0" xfId="3" applyFont="1" applyAlignment="1">
      <alignment vertical="center"/>
    </xf>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0</xdr:col>
      <xdr:colOff>754380</xdr:colOff>
      <xdr:row>3</xdr:row>
      <xdr:rowOff>30480</xdr:rowOff>
    </xdr:to>
    <xdr:pic>
      <xdr:nvPicPr>
        <xdr:cNvPr id="4" name="Image 2" descr="Afficher l'image d'origine">
          <a:extLst>
            <a:ext uri="{FF2B5EF4-FFF2-40B4-BE49-F238E27FC236}">
              <a16:creationId xmlns:a16="http://schemas.microsoft.com/office/drawing/2014/main" id="{4C2AFCF1-12BC-4F30-B656-983E1D78BE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76200"/>
          <a:ext cx="640080" cy="52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82</xdr:row>
      <xdr:rowOff>0</xdr:rowOff>
    </xdr:from>
    <xdr:to>
      <xdr:col>1</xdr:col>
      <xdr:colOff>365760</xdr:colOff>
      <xdr:row>82</xdr:row>
      <xdr:rowOff>358140</xdr:rowOff>
    </xdr:to>
    <xdr:pic>
      <xdr:nvPicPr>
        <xdr:cNvPr id="5" name="Image 3">
          <a:extLst>
            <a:ext uri="{FF2B5EF4-FFF2-40B4-BE49-F238E27FC236}">
              <a16:creationId xmlns:a16="http://schemas.microsoft.com/office/drawing/2014/main" id="{6FAA627F-246A-417D-A618-7E28A9E451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 y="31264860"/>
          <a:ext cx="36576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2085975</xdr:colOff>
      <xdr:row>0</xdr:row>
      <xdr:rowOff>1062990</xdr:rowOff>
    </xdr:to>
    <xdr:pic>
      <xdr:nvPicPr>
        <xdr:cNvPr id="9" name="Imag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0675" y="47625"/>
          <a:ext cx="2019300" cy="101536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codes/article_lc/LEGIARTI000046195738" TargetMode="External"/><Relationship Id="rId1" Type="http://schemas.openxmlformats.org/officeDocument/2006/relationships/hyperlink" Target="https://www.legifrance.gouv.fr/codes/article_lc/LEGIARTI000046195735"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dg82.fr/fileadmin/02_Gerer_ma_collectivite/03_La_remuneration/04_Le_regime_indemnitaire/RIFSEEP/A0_Guide_RIFSEEP.pdf" TargetMode="External"/><Relationship Id="rId1" Type="http://schemas.openxmlformats.org/officeDocument/2006/relationships/hyperlink" Target="http://www.cdg82.f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ABF71-F170-437B-B54C-83ED3B5EAEAF}">
  <dimension ref="A1:H92"/>
  <sheetViews>
    <sheetView tabSelected="1" topLeftCell="A85" workbookViewId="0">
      <selection activeCell="B89" sqref="B89"/>
    </sheetView>
  </sheetViews>
  <sheetFormatPr baseColWidth="10" defaultRowHeight="14.4" x14ac:dyDescent="0.3"/>
  <sheetData>
    <row r="1" spans="1:8" x14ac:dyDescent="0.3">
      <c r="A1" s="66"/>
      <c r="B1" s="136" t="s">
        <v>99</v>
      </c>
      <c r="C1" s="136"/>
      <c r="D1" s="136"/>
      <c r="E1" s="136"/>
      <c r="F1" s="136"/>
      <c r="G1" s="136"/>
      <c r="H1" s="136"/>
    </row>
    <row r="2" spans="1:8" ht="15" thickBot="1" x14ac:dyDescent="0.35">
      <c r="B2" s="24"/>
    </row>
    <row r="3" spans="1:8" x14ac:dyDescent="0.3">
      <c r="B3" s="129" t="s">
        <v>24</v>
      </c>
      <c r="C3" s="130"/>
      <c r="D3" s="92" t="s">
        <v>25</v>
      </c>
      <c r="E3" s="25" t="s">
        <v>26</v>
      </c>
      <c r="F3" s="25" t="s">
        <v>26</v>
      </c>
      <c r="G3" s="25" t="s">
        <v>31</v>
      </c>
      <c r="H3" s="92" t="s">
        <v>33</v>
      </c>
    </row>
    <row r="4" spans="1:8" ht="27.6" x14ac:dyDescent="0.3">
      <c r="B4" s="131"/>
      <c r="C4" s="132"/>
      <c r="D4" s="93"/>
      <c r="E4" s="26" t="s">
        <v>27</v>
      </c>
      <c r="F4" s="26" t="s">
        <v>29</v>
      </c>
      <c r="G4" s="26" t="s">
        <v>32</v>
      </c>
      <c r="H4" s="93"/>
    </row>
    <row r="5" spans="1:8" ht="15" thickBot="1" x14ac:dyDescent="0.35">
      <c r="B5" s="133"/>
      <c r="C5" s="134"/>
      <c r="D5" s="94"/>
      <c r="E5" s="27" t="s">
        <v>28</v>
      </c>
      <c r="F5" s="27" t="s">
        <v>30</v>
      </c>
      <c r="G5" s="28"/>
      <c r="H5" s="94"/>
    </row>
    <row r="6" spans="1:8" ht="39" customHeight="1" thickBot="1" x14ac:dyDescent="0.35">
      <c r="B6" s="89" t="s">
        <v>34</v>
      </c>
      <c r="C6" s="95" t="s">
        <v>35</v>
      </c>
      <c r="D6" s="29" t="s">
        <v>36</v>
      </c>
      <c r="E6" s="30">
        <v>49980</v>
      </c>
      <c r="F6" s="30">
        <v>8820</v>
      </c>
      <c r="G6" s="30">
        <v>58800</v>
      </c>
      <c r="H6" s="98">
        <v>0.15</v>
      </c>
    </row>
    <row r="7" spans="1:8" ht="15" thickBot="1" x14ac:dyDescent="0.35">
      <c r="B7" s="90"/>
      <c r="C7" s="96"/>
      <c r="D7" s="29" t="s">
        <v>37</v>
      </c>
      <c r="E7" s="30">
        <v>46920</v>
      </c>
      <c r="F7" s="30">
        <v>8280</v>
      </c>
      <c r="G7" s="30">
        <v>55200</v>
      </c>
      <c r="H7" s="99"/>
    </row>
    <row r="8" spans="1:8" ht="15" thickBot="1" x14ac:dyDescent="0.35">
      <c r="B8" s="90"/>
      <c r="C8" s="97"/>
      <c r="D8" s="29" t="s">
        <v>38</v>
      </c>
      <c r="E8" s="29" t="s">
        <v>39</v>
      </c>
      <c r="F8" s="30">
        <v>7470</v>
      </c>
      <c r="G8" s="30">
        <v>49800</v>
      </c>
      <c r="H8" s="99"/>
    </row>
    <row r="9" spans="1:8" ht="42" thickBot="1" x14ac:dyDescent="0.35">
      <c r="B9" s="90"/>
      <c r="C9" s="31" t="s">
        <v>40</v>
      </c>
      <c r="D9" s="33" t="s">
        <v>43</v>
      </c>
      <c r="E9" s="34">
        <v>36210</v>
      </c>
      <c r="F9" s="33">
        <v>6390</v>
      </c>
      <c r="G9" s="34">
        <v>42600</v>
      </c>
      <c r="H9" s="99"/>
    </row>
    <row r="10" spans="1:8" ht="69.599999999999994" thickBot="1" x14ac:dyDescent="0.35">
      <c r="B10" s="90"/>
      <c r="C10" s="31" t="s">
        <v>41</v>
      </c>
      <c r="D10" s="33" t="s">
        <v>44</v>
      </c>
      <c r="E10" s="34">
        <v>32130</v>
      </c>
      <c r="F10" s="34">
        <v>5670</v>
      </c>
      <c r="G10" s="34">
        <v>37800</v>
      </c>
      <c r="H10" s="99"/>
    </row>
    <row r="11" spans="1:8" ht="83.4" thickBot="1" x14ac:dyDescent="0.35">
      <c r="B11" s="90"/>
      <c r="C11" s="31" t="s">
        <v>42</v>
      </c>
      <c r="D11" s="33" t="s">
        <v>45</v>
      </c>
      <c r="E11" s="34">
        <v>25500</v>
      </c>
      <c r="F11" s="34">
        <v>4500</v>
      </c>
      <c r="G11" s="34">
        <v>30000</v>
      </c>
      <c r="H11" s="99"/>
    </row>
    <row r="12" spans="1:8" ht="15" thickBot="1" x14ac:dyDescent="0.35">
      <c r="B12" s="90"/>
      <c r="C12" s="32"/>
      <c r="D12" s="33" t="s">
        <v>46</v>
      </c>
      <c r="E12" s="34">
        <v>20400</v>
      </c>
      <c r="F12" s="34">
        <v>3600</v>
      </c>
      <c r="G12" s="34">
        <v>24000</v>
      </c>
      <c r="H12" s="99"/>
    </row>
    <row r="13" spans="1:8" ht="41.4" x14ac:dyDescent="0.3">
      <c r="B13" s="90"/>
      <c r="C13" s="35" t="s">
        <v>40</v>
      </c>
      <c r="D13" s="123" t="s">
        <v>43</v>
      </c>
      <c r="E13" s="101">
        <v>25500</v>
      </c>
      <c r="F13" s="101">
        <v>4500</v>
      </c>
      <c r="G13" s="101">
        <v>30000</v>
      </c>
      <c r="H13" s="99"/>
    </row>
    <row r="14" spans="1:8" ht="41.4" x14ac:dyDescent="0.3">
      <c r="B14" s="90"/>
      <c r="C14" s="35" t="s">
        <v>47</v>
      </c>
      <c r="D14" s="124"/>
      <c r="E14" s="102"/>
      <c r="F14" s="102"/>
      <c r="G14" s="102"/>
      <c r="H14" s="99"/>
    </row>
    <row r="15" spans="1:8" ht="27.6" x14ac:dyDescent="0.3">
      <c r="B15" s="90"/>
      <c r="C15" s="35" t="s">
        <v>48</v>
      </c>
      <c r="D15" s="124"/>
      <c r="E15" s="102"/>
      <c r="F15" s="102"/>
      <c r="G15" s="102"/>
      <c r="H15" s="99"/>
    </row>
    <row r="16" spans="1:8" ht="82.8" x14ac:dyDescent="0.3">
      <c r="B16" s="90"/>
      <c r="C16" s="35" t="s">
        <v>49</v>
      </c>
      <c r="D16" s="124"/>
      <c r="E16" s="102"/>
      <c r="F16" s="102"/>
      <c r="G16" s="102"/>
      <c r="H16" s="99"/>
    </row>
    <row r="17" spans="2:8" ht="55.2" x14ac:dyDescent="0.3">
      <c r="B17" s="90"/>
      <c r="C17" s="35" t="s">
        <v>50</v>
      </c>
      <c r="D17" s="124"/>
      <c r="E17" s="102"/>
      <c r="F17" s="102"/>
      <c r="G17" s="102"/>
      <c r="H17" s="99"/>
    </row>
    <row r="18" spans="2:8" ht="42" thickBot="1" x14ac:dyDescent="0.35">
      <c r="B18" s="90"/>
      <c r="C18" s="35" t="s">
        <v>51</v>
      </c>
      <c r="D18" s="125"/>
      <c r="E18" s="103"/>
      <c r="F18" s="103"/>
      <c r="G18" s="103"/>
      <c r="H18" s="99"/>
    </row>
    <row r="19" spans="2:8" ht="15" thickBot="1" x14ac:dyDescent="0.35">
      <c r="B19" s="90"/>
      <c r="C19" s="36"/>
      <c r="D19" s="36" t="s">
        <v>44</v>
      </c>
      <c r="E19" s="37">
        <v>20400</v>
      </c>
      <c r="F19" s="37">
        <v>3600</v>
      </c>
      <c r="G19" s="37">
        <v>24000</v>
      </c>
      <c r="H19" s="99"/>
    </row>
    <row r="20" spans="2:8" ht="15" thickBot="1" x14ac:dyDescent="0.35">
      <c r="B20" s="90"/>
      <c r="C20" s="104" t="s">
        <v>52</v>
      </c>
      <c r="D20" s="38" t="s">
        <v>43</v>
      </c>
      <c r="E20" s="39">
        <v>43180</v>
      </c>
      <c r="F20" s="39">
        <v>7620</v>
      </c>
      <c r="G20" s="39">
        <v>50800</v>
      </c>
      <c r="H20" s="99"/>
    </row>
    <row r="21" spans="2:8" ht="15" thickBot="1" x14ac:dyDescent="0.35">
      <c r="B21" s="90"/>
      <c r="C21" s="105"/>
      <c r="D21" s="38" t="s">
        <v>44</v>
      </c>
      <c r="E21" s="39">
        <v>38250</v>
      </c>
      <c r="F21" s="39">
        <v>6750</v>
      </c>
      <c r="G21" s="39">
        <v>45000</v>
      </c>
      <c r="H21" s="99"/>
    </row>
    <row r="22" spans="2:8" ht="15" thickBot="1" x14ac:dyDescent="0.35">
      <c r="B22" s="90"/>
      <c r="C22" s="106"/>
      <c r="D22" s="38" t="s">
        <v>45</v>
      </c>
      <c r="E22" s="39">
        <v>29495</v>
      </c>
      <c r="F22" s="39">
        <v>5205</v>
      </c>
      <c r="G22" s="39">
        <v>34700</v>
      </c>
      <c r="H22" s="99"/>
    </row>
    <row r="23" spans="2:8" ht="66.599999999999994" customHeight="1" thickBot="1" x14ac:dyDescent="0.35">
      <c r="B23" s="90"/>
      <c r="C23" s="107" t="s">
        <v>53</v>
      </c>
      <c r="D23" s="40" t="s">
        <v>43</v>
      </c>
      <c r="E23" s="41">
        <v>49980</v>
      </c>
      <c r="F23" s="41">
        <v>8820</v>
      </c>
      <c r="G23" s="41">
        <v>58800</v>
      </c>
      <c r="H23" s="99"/>
    </row>
    <row r="24" spans="2:8" ht="15" thickBot="1" x14ac:dyDescent="0.35">
      <c r="B24" s="90"/>
      <c r="C24" s="108"/>
      <c r="D24" s="40" t="s">
        <v>44</v>
      </c>
      <c r="E24" s="41">
        <v>46920</v>
      </c>
      <c r="F24" s="41">
        <v>8280</v>
      </c>
      <c r="G24" s="41">
        <v>55200</v>
      </c>
      <c r="H24" s="99"/>
    </row>
    <row r="25" spans="2:8" ht="15" thickBot="1" x14ac:dyDescent="0.35">
      <c r="B25" s="90"/>
      <c r="C25" s="109"/>
      <c r="D25" s="40" t="s">
        <v>45</v>
      </c>
      <c r="E25" s="41">
        <v>42330</v>
      </c>
      <c r="F25" s="41">
        <v>7470</v>
      </c>
      <c r="G25" s="41">
        <v>49800</v>
      </c>
      <c r="H25" s="99"/>
    </row>
    <row r="26" spans="2:8" ht="52.95" customHeight="1" thickBot="1" x14ac:dyDescent="0.35">
      <c r="B26" s="90"/>
      <c r="C26" s="110" t="s">
        <v>54</v>
      </c>
      <c r="D26" s="42" t="s">
        <v>43</v>
      </c>
      <c r="E26" s="43">
        <v>34000</v>
      </c>
      <c r="F26" s="43">
        <v>6000</v>
      </c>
      <c r="G26" s="43">
        <v>40000</v>
      </c>
      <c r="H26" s="99"/>
    </row>
    <row r="27" spans="2:8" ht="15" thickBot="1" x14ac:dyDescent="0.35">
      <c r="B27" s="90"/>
      <c r="C27" s="111"/>
      <c r="D27" s="42" t="s">
        <v>44</v>
      </c>
      <c r="E27" s="43">
        <v>31450</v>
      </c>
      <c r="F27" s="43">
        <v>5550</v>
      </c>
      <c r="G27" s="43">
        <v>37000</v>
      </c>
      <c r="H27" s="99"/>
    </row>
    <row r="28" spans="2:8" ht="15" thickBot="1" x14ac:dyDescent="0.35">
      <c r="B28" s="90"/>
      <c r="C28" s="112"/>
      <c r="D28" s="42" t="s">
        <v>45</v>
      </c>
      <c r="E28" s="43">
        <v>29750</v>
      </c>
      <c r="F28" s="43">
        <v>5250</v>
      </c>
      <c r="G28" s="43">
        <v>35000</v>
      </c>
      <c r="H28" s="99"/>
    </row>
    <row r="29" spans="2:8" ht="41.4" x14ac:dyDescent="0.3">
      <c r="B29" s="90"/>
      <c r="C29" s="44" t="s">
        <v>40</v>
      </c>
      <c r="D29" s="121" t="s">
        <v>43</v>
      </c>
      <c r="E29" s="113">
        <v>29750</v>
      </c>
      <c r="F29" s="113">
        <v>5250</v>
      </c>
      <c r="G29" s="113">
        <v>35000</v>
      </c>
      <c r="H29" s="99"/>
    </row>
    <row r="30" spans="2:8" ht="55.8" thickBot="1" x14ac:dyDescent="0.35">
      <c r="B30" s="90"/>
      <c r="C30" s="44" t="s">
        <v>55</v>
      </c>
      <c r="D30" s="122"/>
      <c r="E30" s="114"/>
      <c r="F30" s="114"/>
      <c r="G30" s="114"/>
      <c r="H30" s="99"/>
    </row>
    <row r="31" spans="2:8" ht="28.2" thickBot="1" x14ac:dyDescent="0.35">
      <c r="B31" s="90"/>
      <c r="C31" s="45" t="s">
        <v>56</v>
      </c>
      <c r="D31" s="45" t="s">
        <v>44</v>
      </c>
      <c r="E31" s="46">
        <v>27200</v>
      </c>
      <c r="F31" s="46">
        <v>4800</v>
      </c>
      <c r="G31" s="46">
        <v>32000</v>
      </c>
      <c r="H31" s="99"/>
    </row>
    <row r="32" spans="2:8" ht="37.950000000000003" customHeight="1" thickBot="1" x14ac:dyDescent="0.35">
      <c r="B32" s="90"/>
      <c r="C32" s="73" t="s">
        <v>57</v>
      </c>
      <c r="D32" s="48" t="s">
        <v>43</v>
      </c>
      <c r="E32" s="49">
        <v>46920</v>
      </c>
      <c r="F32" s="49">
        <v>8280</v>
      </c>
      <c r="G32" s="49">
        <v>55200</v>
      </c>
      <c r="H32" s="99"/>
    </row>
    <row r="33" spans="2:8" ht="15" thickBot="1" x14ac:dyDescent="0.35">
      <c r="B33" s="90"/>
      <c r="C33" s="74"/>
      <c r="D33" s="48" t="s">
        <v>44</v>
      </c>
      <c r="E33" s="49">
        <v>40290</v>
      </c>
      <c r="F33" s="49">
        <v>7110</v>
      </c>
      <c r="G33" s="49">
        <v>47400</v>
      </c>
      <c r="H33" s="99"/>
    </row>
    <row r="34" spans="2:8" ht="15" thickBot="1" x14ac:dyDescent="0.35">
      <c r="B34" s="90"/>
      <c r="C34" s="74"/>
      <c r="D34" s="48" t="s">
        <v>45</v>
      </c>
      <c r="E34" s="49">
        <v>34450</v>
      </c>
      <c r="F34" s="49">
        <v>6080</v>
      </c>
      <c r="G34" s="49">
        <v>40530</v>
      </c>
      <c r="H34" s="99"/>
    </row>
    <row r="35" spans="2:8" ht="15" thickBot="1" x14ac:dyDescent="0.35">
      <c r="B35" s="90"/>
      <c r="C35" s="75"/>
      <c r="D35" s="48" t="s">
        <v>46</v>
      </c>
      <c r="E35" s="49">
        <v>31450</v>
      </c>
      <c r="F35" s="49">
        <v>5550</v>
      </c>
      <c r="G35" s="49">
        <v>37000</v>
      </c>
      <c r="H35" s="99"/>
    </row>
    <row r="36" spans="2:8" ht="24" customHeight="1" thickBot="1" x14ac:dyDescent="0.35">
      <c r="B36" s="90"/>
      <c r="C36" s="83" t="s">
        <v>58</v>
      </c>
      <c r="D36" s="51" t="s">
        <v>43</v>
      </c>
      <c r="E36" s="52">
        <v>57120</v>
      </c>
      <c r="F36" s="52">
        <v>10080</v>
      </c>
      <c r="G36" s="52">
        <v>67200</v>
      </c>
      <c r="H36" s="99"/>
    </row>
    <row r="37" spans="2:8" ht="15" thickBot="1" x14ac:dyDescent="0.35">
      <c r="B37" s="90"/>
      <c r="C37" s="84"/>
      <c r="D37" s="51" t="s">
        <v>44</v>
      </c>
      <c r="E37" s="52">
        <v>49980</v>
      </c>
      <c r="F37" s="52">
        <v>8820</v>
      </c>
      <c r="G37" s="52">
        <v>58800</v>
      </c>
      <c r="H37" s="99"/>
    </row>
    <row r="38" spans="2:8" ht="15" thickBot="1" x14ac:dyDescent="0.35">
      <c r="B38" s="90"/>
      <c r="C38" s="84"/>
      <c r="D38" s="51" t="s">
        <v>45</v>
      </c>
      <c r="E38" s="52">
        <v>46920</v>
      </c>
      <c r="F38" s="52">
        <v>8280</v>
      </c>
      <c r="G38" s="52">
        <v>55200</v>
      </c>
      <c r="H38" s="99"/>
    </row>
    <row r="39" spans="2:8" ht="15" thickBot="1" x14ac:dyDescent="0.35">
      <c r="B39" s="90"/>
      <c r="C39" s="85"/>
      <c r="D39" s="51" t="s">
        <v>46</v>
      </c>
      <c r="E39" s="52">
        <v>42330</v>
      </c>
      <c r="F39" s="52">
        <v>7470</v>
      </c>
      <c r="G39" s="52">
        <v>49800</v>
      </c>
      <c r="H39" s="99"/>
    </row>
    <row r="40" spans="2:8" ht="15" thickBot="1" x14ac:dyDescent="0.35">
      <c r="B40" s="90"/>
      <c r="C40" s="126" t="s">
        <v>59</v>
      </c>
      <c r="D40" s="53" t="s">
        <v>43</v>
      </c>
      <c r="E40" s="54">
        <v>46920</v>
      </c>
      <c r="F40" s="54">
        <v>8280</v>
      </c>
      <c r="G40" s="54">
        <v>55200</v>
      </c>
      <c r="H40" s="99"/>
    </row>
    <row r="41" spans="2:8" ht="15" thickBot="1" x14ac:dyDescent="0.35">
      <c r="B41" s="90"/>
      <c r="C41" s="127"/>
      <c r="D41" s="53" t="s">
        <v>44</v>
      </c>
      <c r="E41" s="54">
        <v>40290</v>
      </c>
      <c r="F41" s="54">
        <v>7110</v>
      </c>
      <c r="G41" s="54">
        <v>47400</v>
      </c>
      <c r="H41" s="99"/>
    </row>
    <row r="42" spans="2:8" ht="15" thickBot="1" x14ac:dyDescent="0.35">
      <c r="B42" s="90"/>
      <c r="C42" s="127"/>
      <c r="D42" s="53" t="s">
        <v>45</v>
      </c>
      <c r="E42" s="54">
        <v>36000</v>
      </c>
      <c r="F42" s="54">
        <v>6350</v>
      </c>
      <c r="G42" s="54">
        <v>42350</v>
      </c>
      <c r="H42" s="99"/>
    </row>
    <row r="43" spans="2:8" ht="15" thickBot="1" x14ac:dyDescent="0.35">
      <c r="B43" s="90"/>
      <c r="C43" s="128"/>
      <c r="D43" s="53" t="s">
        <v>46</v>
      </c>
      <c r="E43" s="54">
        <v>31450</v>
      </c>
      <c r="F43" s="54">
        <v>5550</v>
      </c>
      <c r="G43" s="54">
        <v>37000</v>
      </c>
      <c r="H43" s="99"/>
    </row>
    <row r="44" spans="2:8" ht="41.4" x14ac:dyDescent="0.3">
      <c r="B44" s="90"/>
      <c r="C44" s="55" t="s">
        <v>60</v>
      </c>
      <c r="D44" s="115" t="s">
        <v>43</v>
      </c>
      <c r="E44" s="118">
        <v>19480</v>
      </c>
      <c r="F44" s="118">
        <v>3440</v>
      </c>
      <c r="G44" s="118">
        <v>22920</v>
      </c>
      <c r="H44" s="99"/>
    </row>
    <row r="45" spans="2:8" ht="41.4" x14ac:dyDescent="0.3">
      <c r="B45" s="90"/>
      <c r="C45" s="55" t="s">
        <v>61</v>
      </c>
      <c r="D45" s="116"/>
      <c r="E45" s="119"/>
      <c r="F45" s="119"/>
      <c r="G45" s="119"/>
      <c r="H45" s="99"/>
    </row>
    <row r="46" spans="2:8" ht="28.2" thickBot="1" x14ac:dyDescent="0.35">
      <c r="B46" s="90"/>
      <c r="C46" s="55" t="s">
        <v>62</v>
      </c>
      <c r="D46" s="117"/>
      <c r="E46" s="120"/>
      <c r="F46" s="120"/>
      <c r="G46" s="120"/>
      <c r="H46" s="99"/>
    </row>
    <row r="47" spans="2:8" ht="42" thickBot="1" x14ac:dyDescent="0.35">
      <c r="B47" s="90"/>
      <c r="C47" s="56" t="s">
        <v>63</v>
      </c>
      <c r="D47" s="56" t="s">
        <v>44</v>
      </c>
      <c r="E47" s="57">
        <v>15300</v>
      </c>
      <c r="F47" s="57">
        <v>2700</v>
      </c>
      <c r="G47" s="56" t="s">
        <v>64</v>
      </c>
      <c r="H47" s="99"/>
    </row>
    <row r="48" spans="2:8" ht="39" customHeight="1" thickBot="1" x14ac:dyDescent="0.35">
      <c r="B48" s="90"/>
      <c r="C48" s="95" t="s">
        <v>65</v>
      </c>
      <c r="D48" s="29" t="s">
        <v>43</v>
      </c>
      <c r="E48" s="30">
        <v>14000</v>
      </c>
      <c r="F48" s="30">
        <v>1680</v>
      </c>
      <c r="G48" s="30">
        <v>15680</v>
      </c>
      <c r="H48" s="99"/>
    </row>
    <row r="49" spans="2:8" ht="15" thickBot="1" x14ac:dyDescent="0.35">
      <c r="B49" s="90"/>
      <c r="C49" s="96"/>
      <c r="D49" s="29" t="s">
        <v>44</v>
      </c>
      <c r="E49" s="30">
        <v>13500</v>
      </c>
      <c r="F49" s="30">
        <v>1620</v>
      </c>
      <c r="G49" s="30">
        <v>15120</v>
      </c>
      <c r="H49" s="99"/>
    </row>
    <row r="50" spans="2:8" ht="15" thickBot="1" x14ac:dyDescent="0.35">
      <c r="B50" s="90"/>
      <c r="C50" s="97"/>
      <c r="D50" s="29" t="s">
        <v>45</v>
      </c>
      <c r="E50" s="30">
        <v>13000</v>
      </c>
      <c r="F50" s="30">
        <v>1560</v>
      </c>
      <c r="G50" s="30">
        <v>14560</v>
      </c>
      <c r="H50" s="99"/>
    </row>
    <row r="51" spans="2:8" x14ac:dyDescent="0.3">
      <c r="B51" s="90"/>
      <c r="C51" s="31"/>
      <c r="D51" s="79" t="s">
        <v>36</v>
      </c>
      <c r="E51" s="81">
        <v>25500</v>
      </c>
      <c r="F51" s="81">
        <v>4500</v>
      </c>
      <c r="G51" s="81">
        <v>30000</v>
      </c>
      <c r="H51" s="99"/>
    </row>
    <row r="52" spans="2:8" ht="26.25" customHeight="1" thickBot="1" x14ac:dyDescent="0.35">
      <c r="B52" s="90"/>
      <c r="C52" s="70" t="s">
        <v>66</v>
      </c>
      <c r="D52" s="80"/>
      <c r="E52" s="82"/>
      <c r="F52" s="82"/>
      <c r="G52" s="82"/>
      <c r="H52" s="99"/>
    </row>
    <row r="53" spans="2:8" ht="15" thickBot="1" x14ac:dyDescent="0.35">
      <c r="B53" s="90"/>
      <c r="C53" s="70"/>
      <c r="D53" s="33" t="s">
        <v>37</v>
      </c>
      <c r="E53" s="34">
        <v>20400</v>
      </c>
      <c r="F53" s="34">
        <v>3600</v>
      </c>
      <c r="G53" s="34">
        <v>24000</v>
      </c>
      <c r="H53" s="99"/>
    </row>
    <row r="54" spans="2:8" ht="30.75" customHeight="1" thickBot="1" x14ac:dyDescent="0.35">
      <c r="B54" s="90"/>
      <c r="C54" s="71" t="s">
        <v>100</v>
      </c>
      <c r="D54" s="68" t="s">
        <v>36</v>
      </c>
      <c r="E54" s="69">
        <v>28800</v>
      </c>
      <c r="F54" s="69">
        <v>5082</v>
      </c>
      <c r="G54" s="69">
        <v>33882</v>
      </c>
      <c r="H54" s="99"/>
    </row>
    <row r="55" spans="2:8" ht="24" customHeight="1" thickBot="1" x14ac:dyDescent="0.35">
      <c r="B55" s="91"/>
      <c r="C55" s="72"/>
      <c r="D55" s="68" t="s">
        <v>37</v>
      </c>
      <c r="E55" s="69">
        <v>23000</v>
      </c>
      <c r="F55" s="69">
        <v>4058</v>
      </c>
      <c r="G55" s="69">
        <v>27058</v>
      </c>
      <c r="H55" s="100"/>
    </row>
    <row r="56" spans="2:8" ht="55.8" thickBot="1" x14ac:dyDescent="0.35">
      <c r="B56" s="89" t="s">
        <v>67</v>
      </c>
      <c r="C56" s="35" t="s">
        <v>68</v>
      </c>
      <c r="D56" s="36" t="s">
        <v>71</v>
      </c>
      <c r="E56" s="37">
        <v>17480</v>
      </c>
      <c r="F56" s="37">
        <v>2380</v>
      </c>
      <c r="G56" s="37">
        <v>19860</v>
      </c>
      <c r="H56" s="98">
        <v>0.12</v>
      </c>
    </row>
    <row r="57" spans="2:8" ht="28.2" thickBot="1" x14ac:dyDescent="0.35">
      <c r="B57" s="90"/>
      <c r="C57" s="35" t="s">
        <v>69</v>
      </c>
      <c r="D57" s="36" t="s">
        <v>72</v>
      </c>
      <c r="E57" s="37">
        <v>16015</v>
      </c>
      <c r="F57" s="37">
        <v>2185</v>
      </c>
      <c r="G57" s="37">
        <v>18200</v>
      </c>
      <c r="H57" s="99"/>
    </row>
    <row r="58" spans="2:8" ht="15" thickBot="1" x14ac:dyDescent="0.35">
      <c r="B58" s="90"/>
      <c r="C58" s="36" t="s">
        <v>70</v>
      </c>
      <c r="D58" s="36" t="s">
        <v>73</v>
      </c>
      <c r="E58" s="37">
        <v>14650</v>
      </c>
      <c r="F58" s="37">
        <v>1995</v>
      </c>
      <c r="G58" s="37">
        <v>16645</v>
      </c>
      <c r="H58" s="99"/>
    </row>
    <row r="59" spans="2:8" ht="15" thickBot="1" x14ac:dyDescent="0.35">
      <c r="B59" s="90"/>
      <c r="C59" s="138" t="s">
        <v>74</v>
      </c>
      <c r="D59" s="58" t="s">
        <v>71</v>
      </c>
      <c r="E59" s="59">
        <v>19660</v>
      </c>
      <c r="F59" s="59">
        <v>2680</v>
      </c>
      <c r="G59" s="59">
        <v>22340</v>
      </c>
      <c r="H59" s="99"/>
    </row>
    <row r="60" spans="2:8" ht="15" thickBot="1" x14ac:dyDescent="0.35">
      <c r="B60" s="90"/>
      <c r="C60" s="139"/>
      <c r="D60" s="58" t="s">
        <v>72</v>
      </c>
      <c r="E60" s="59">
        <v>18580</v>
      </c>
      <c r="F60" s="59">
        <v>2535</v>
      </c>
      <c r="G60" s="59">
        <v>21115</v>
      </c>
      <c r="H60" s="99"/>
    </row>
    <row r="61" spans="2:8" ht="15" thickBot="1" x14ac:dyDescent="0.35">
      <c r="B61" s="90"/>
      <c r="C61" s="140"/>
      <c r="D61" s="58" t="s">
        <v>73</v>
      </c>
      <c r="E61" s="59">
        <v>17500</v>
      </c>
      <c r="F61" s="59">
        <v>2385</v>
      </c>
      <c r="G61" s="59">
        <v>19885</v>
      </c>
      <c r="H61" s="99"/>
    </row>
    <row r="62" spans="2:8" ht="109.2" customHeight="1" thickBot="1" x14ac:dyDescent="0.35">
      <c r="B62" s="90"/>
      <c r="C62" s="121" t="s">
        <v>75</v>
      </c>
      <c r="D62" s="45" t="s">
        <v>71</v>
      </c>
      <c r="E62" s="46">
        <v>16720</v>
      </c>
      <c r="F62" s="45">
        <v>2280</v>
      </c>
      <c r="G62" s="46">
        <v>19000</v>
      </c>
      <c r="H62" s="99"/>
    </row>
    <row r="63" spans="2:8" ht="15" thickBot="1" x14ac:dyDescent="0.35">
      <c r="B63" s="90"/>
      <c r="C63" s="122"/>
      <c r="D63" s="45" t="s">
        <v>72</v>
      </c>
      <c r="E63" s="46">
        <v>14960</v>
      </c>
      <c r="F63" s="45">
        <v>2040</v>
      </c>
      <c r="G63" s="46">
        <v>17000</v>
      </c>
      <c r="H63" s="99"/>
    </row>
    <row r="64" spans="2:8" ht="41.4" x14ac:dyDescent="0.3">
      <c r="B64" s="90"/>
      <c r="C64" s="47" t="s">
        <v>76</v>
      </c>
      <c r="D64" s="73" t="s">
        <v>71</v>
      </c>
      <c r="E64" s="76">
        <v>9000</v>
      </c>
      <c r="F64" s="76">
        <v>1230</v>
      </c>
      <c r="G64" s="76">
        <v>10230</v>
      </c>
      <c r="H64" s="99"/>
    </row>
    <row r="65" spans="2:8" ht="69" x14ac:dyDescent="0.3">
      <c r="B65" s="90"/>
      <c r="C65" s="47" t="s">
        <v>77</v>
      </c>
      <c r="D65" s="74"/>
      <c r="E65" s="77"/>
      <c r="F65" s="77"/>
      <c r="G65" s="77"/>
      <c r="H65" s="99"/>
    </row>
    <row r="66" spans="2:8" x14ac:dyDescent="0.3">
      <c r="B66" s="90"/>
      <c r="C66" s="47" t="s">
        <v>78</v>
      </c>
      <c r="D66" s="74"/>
      <c r="E66" s="77"/>
      <c r="F66" s="77"/>
      <c r="G66" s="77"/>
      <c r="H66" s="99"/>
    </row>
    <row r="67" spans="2:8" ht="41.4" x14ac:dyDescent="0.3">
      <c r="B67" s="90"/>
      <c r="C67" s="47" t="s">
        <v>79</v>
      </c>
      <c r="D67" s="74"/>
      <c r="E67" s="77"/>
      <c r="F67" s="77"/>
      <c r="G67" s="77"/>
      <c r="H67" s="99"/>
    </row>
    <row r="68" spans="2:8" ht="27.6" x14ac:dyDescent="0.3">
      <c r="B68" s="90"/>
      <c r="C68" s="60" t="s">
        <v>80</v>
      </c>
      <c r="D68" s="74"/>
      <c r="E68" s="77"/>
      <c r="F68" s="77"/>
      <c r="G68" s="77"/>
      <c r="H68" s="99"/>
    </row>
    <row r="69" spans="2:8" ht="28.2" thickBot="1" x14ac:dyDescent="0.35">
      <c r="B69" s="90"/>
      <c r="C69" s="60" t="s">
        <v>81</v>
      </c>
      <c r="D69" s="75"/>
      <c r="E69" s="78"/>
      <c r="F69" s="78"/>
      <c r="G69" s="78"/>
      <c r="H69" s="99"/>
    </row>
    <row r="70" spans="2:8" ht="15" thickBot="1" x14ac:dyDescent="0.35">
      <c r="B70" s="91"/>
      <c r="C70" s="48"/>
      <c r="D70" s="48" t="s">
        <v>72</v>
      </c>
      <c r="E70" s="61">
        <v>8010</v>
      </c>
      <c r="F70" s="61">
        <v>1090</v>
      </c>
      <c r="G70" s="61">
        <v>9100</v>
      </c>
      <c r="H70" s="100"/>
    </row>
    <row r="71" spans="2:8" ht="41.4" x14ac:dyDescent="0.3">
      <c r="B71" s="89" t="s">
        <v>82</v>
      </c>
      <c r="C71" s="50" t="s">
        <v>40</v>
      </c>
      <c r="D71" s="83" t="s">
        <v>93</v>
      </c>
      <c r="E71" s="86">
        <v>11340</v>
      </c>
      <c r="F71" s="86">
        <v>1260</v>
      </c>
      <c r="G71" s="86">
        <v>12600</v>
      </c>
      <c r="H71" s="98">
        <v>0.1</v>
      </c>
    </row>
    <row r="72" spans="2:8" ht="41.4" x14ac:dyDescent="0.3">
      <c r="B72" s="90"/>
      <c r="C72" s="50" t="s">
        <v>83</v>
      </c>
      <c r="D72" s="84"/>
      <c r="E72" s="87"/>
      <c r="F72" s="87"/>
      <c r="G72" s="87"/>
      <c r="H72" s="99"/>
    </row>
    <row r="73" spans="2:8" ht="27.6" x14ac:dyDescent="0.3">
      <c r="B73" s="90"/>
      <c r="C73" s="50" t="s">
        <v>84</v>
      </c>
      <c r="D73" s="84"/>
      <c r="E73" s="87"/>
      <c r="F73" s="87"/>
      <c r="G73" s="87"/>
      <c r="H73" s="99"/>
    </row>
    <row r="74" spans="2:8" ht="27.6" x14ac:dyDescent="0.3">
      <c r="B74" s="90"/>
      <c r="C74" s="50" t="s">
        <v>85</v>
      </c>
      <c r="D74" s="84"/>
      <c r="E74" s="87"/>
      <c r="F74" s="87"/>
      <c r="G74" s="87"/>
      <c r="H74" s="99"/>
    </row>
    <row r="75" spans="2:8" x14ac:dyDescent="0.3">
      <c r="B75" s="90"/>
      <c r="C75" s="50" t="s">
        <v>86</v>
      </c>
      <c r="D75" s="84"/>
      <c r="E75" s="87"/>
      <c r="F75" s="87"/>
      <c r="G75" s="87"/>
      <c r="H75" s="99"/>
    </row>
    <row r="76" spans="2:8" ht="27.6" x14ac:dyDescent="0.3">
      <c r="B76" s="90"/>
      <c r="C76" s="50" t="s">
        <v>87</v>
      </c>
      <c r="D76" s="84"/>
      <c r="E76" s="87"/>
      <c r="F76" s="87"/>
      <c r="G76" s="87"/>
      <c r="H76" s="99"/>
    </row>
    <row r="77" spans="2:8" ht="27.6" x14ac:dyDescent="0.3">
      <c r="B77" s="90"/>
      <c r="C77" s="62" t="s">
        <v>88</v>
      </c>
      <c r="D77" s="84"/>
      <c r="E77" s="87"/>
      <c r="F77" s="87"/>
      <c r="G77" s="87"/>
      <c r="H77" s="99"/>
    </row>
    <row r="78" spans="2:8" ht="27.6" x14ac:dyDescent="0.3">
      <c r="B78" s="90"/>
      <c r="C78" s="62" t="s">
        <v>89</v>
      </c>
      <c r="D78" s="84"/>
      <c r="E78" s="87"/>
      <c r="F78" s="87"/>
      <c r="G78" s="87"/>
      <c r="H78" s="99"/>
    </row>
    <row r="79" spans="2:8" ht="27.6" x14ac:dyDescent="0.3">
      <c r="B79" s="90"/>
      <c r="C79" s="62" t="s">
        <v>90</v>
      </c>
      <c r="D79" s="84"/>
      <c r="E79" s="87"/>
      <c r="F79" s="87"/>
      <c r="G79" s="87"/>
      <c r="H79" s="99"/>
    </row>
    <row r="80" spans="2:8" ht="97.2" thickBot="1" x14ac:dyDescent="0.35">
      <c r="B80" s="90"/>
      <c r="C80" s="62" t="s">
        <v>91</v>
      </c>
      <c r="D80" s="85"/>
      <c r="E80" s="88"/>
      <c r="F80" s="88"/>
      <c r="G80" s="88"/>
      <c r="H80" s="99"/>
    </row>
    <row r="81" spans="2:8" ht="28.2" thickBot="1" x14ac:dyDescent="0.35">
      <c r="B81" s="91"/>
      <c r="C81" s="63" t="s">
        <v>92</v>
      </c>
      <c r="D81" s="51" t="s">
        <v>94</v>
      </c>
      <c r="E81" s="52">
        <v>10800</v>
      </c>
      <c r="F81" s="52">
        <v>1200</v>
      </c>
      <c r="G81" s="52">
        <v>12000</v>
      </c>
      <c r="H81" s="100"/>
    </row>
    <row r="82" spans="2:8" x14ac:dyDescent="0.3">
      <c r="B82" s="64"/>
    </row>
    <row r="83" spans="2:8" ht="21.6" customHeight="1" x14ac:dyDescent="0.3">
      <c r="C83" s="137" t="s">
        <v>95</v>
      </c>
      <c r="D83" s="137"/>
      <c r="E83" s="137"/>
      <c r="F83" s="137"/>
      <c r="G83" s="137"/>
      <c r="H83" s="137"/>
    </row>
    <row r="84" spans="2:8" ht="21.6" customHeight="1" x14ac:dyDescent="0.3">
      <c r="C84" s="67" t="s">
        <v>103</v>
      </c>
      <c r="D84" s="67"/>
      <c r="E84" s="67"/>
      <c r="F84" s="67"/>
      <c r="G84" s="67"/>
      <c r="H84" s="67"/>
    </row>
    <row r="85" spans="2:8" x14ac:dyDescent="0.3">
      <c r="C85" s="150" t="s">
        <v>104</v>
      </c>
      <c r="D85" s="67"/>
      <c r="E85" s="67"/>
      <c r="F85" s="67"/>
      <c r="G85" s="67"/>
      <c r="H85" s="67"/>
    </row>
    <row r="86" spans="2:8" ht="51.6" customHeight="1" x14ac:dyDescent="0.3">
      <c r="C86" s="147" t="s">
        <v>105</v>
      </c>
      <c r="D86" s="147"/>
      <c r="E86" s="147"/>
      <c r="F86" s="147"/>
      <c r="G86" s="147"/>
      <c r="H86" s="147"/>
    </row>
    <row r="87" spans="2:8" x14ac:dyDescent="0.3">
      <c r="C87" s="150" t="s">
        <v>106</v>
      </c>
      <c r="D87" s="67"/>
      <c r="E87" s="67"/>
      <c r="F87" s="67"/>
      <c r="G87" s="67"/>
      <c r="H87" s="67"/>
    </row>
    <row r="88" spans="2:8" ht="97.8" customHeight="1" x14ac:dyDescent="0.3">
      <c r="C88" s="148" t="s">
        <v>107</v>
      </c>
      <c r="D88" s="148"/>
      <c r="E88" s="148"/>
      <c r="F88" s="148"/>
      <c r="G88" s="148"/>
      <c r="H88" s="148"/>
    </row>
    <row r="89" spans="2:8" ht="32.4" customHeight="1" x14ac:dyDescent="0.3">
      <c r="C89" s="149" t="s">
        <v>108</v>
      </c>
      <c r="D89" s="149"/>
      <c r="E89" s="149"/>
      <c r="F89" s="149"/>
      <c r="G89" s="149"/>
      <c r="H89" s="149"/>
    </row>
    <row r="90" spans="2:8" ht="22.2" customHeight="1" x14ac:dyDescent="0.3">
      <c r="C90" s="149" t="s">
        <v>96</v>
      </c>
      <c r="D90" s="149"/>
      <c r="E90" s="149"/>
      <c r="F90" s="149"/>
      <c r="G90" s="149"/>
      <c r="H90" s="149"/>
    </row>
    <row r="91" spans="2:8" ht="69.599999999999994" customHeight="1" x14ac:dyDescent="0.3">
      <c r="C91" s="149" t="s">
        <v>97</v>
      </c>
      <c r="D91" s="149"/>
      <c r="E91" s="149"/>
      <c r="F91" s="149"/>
      <c r="G91" s="149"/>
      <c r="H91" s="149"/>
    </row>
    <row r="92" spans="2:8" ht="110.4" customHeight="1" x14ac:dyDescent="0.3">
      <c r="B92" s="65"/>
      <c r="C92" s="135" t="s">
        <v>98</v>
      </c>
      <c r="D92" s="135"/>
      <c r="E92" s="135"/>
      <c r="F92" s="135"/>
      <c r="G92" s="135"/>
      <c r="H92" s="135"/>
    </row>
  </sheetData>
  <mergeCells count="53">
    <mergeCell ref="C88:H88"/>
    <mergeCell ref="C86:H86"/>
    <mergeCell ref="C91:H91"/>
    <mergeCell ref="C92:H92"/>
    <mergeCell ref="H71:H81"/>
    <mergeCell ref="B1:H1"/>
    <mergeCell ref="C83:H83"/>
    <mergeCell ref="C89:H89"/>
    <mergeCell ref="C90:H90"/>
    <mergeCell ref="G51:G52"/>
    <mergeCell ref="B56:B70"/>
    <mergeCell ref="H56:H70"/>
    <mergeCell ref="C59:C61"/>
    <mergeCell ref="C62:C63"/>
    <mergeCell ref="G64:G69"/>
    <mergeCell ref="G29:G30"/>
    <mergeCell ref="C32:C35"/>
    <mergeCell ref="C36:C39"/>
    <mergeCell ref="C40:C43"/>
    <mergeCell ref="G44:G46"/>
    <mergeCell ref="C48:C50"/>
    <mergeCell ref="B3:C5"/>
    <mergeCell ref="D3:D5"/>
    <mergeCell ref="F13:F18"/>
    <mergeCell ref="H3:H5"/>
    <mergeCell ref="B6:B55"/>
    <mergeCell ref="C6:C8"/>
    <mergeCell ref="H6:H55"/>
    <mergeCell ref="G13:G18"/>
    <mergeCell ref="C20:C22"/>
    <mergeCell ref="C23:C25"/>
    <mergeCell ref="C26:C28"/>
    <mergeCell ref="F29:F30"/>
    <mergeCell ref="D44:D46"/>
    <mergeCell ref="E44:E46"/>
    <mergeCell ref="F44:F46"/>
    <mergeCell ref="D29:D30"/>
    <mergeCell ref="E29:E30"/>
    <mergeCell ref="D13:D18"/>
    <mergeCell ref="E13:E18"/>
    <mergeCell ref="D71:D80"/>
    <mergeCell ref="E71:E80"/>
    <mergeCell ref="F71:F80"/>
    <mergeCell ref="B71:B81"/>
    <mergeCell ref="G71:G80"/>
    <mergeCell ref="C52:C53"/>
    <mergeCell ref="C54:C55"/>
    <mergeCell ref="D64:D69"/>
    <mergeCell ref="E64:E69"/>
    <mergeCell ref="F64:F69"/>
    <mergeCell ref="D51:D52"/>
    <mergeCell ref="E51:E52"/>
    <mergeCell ref="F51:F52"/>
  </mergeCells>
  <hyperlinks>
    <hyperlink ref="C85" r:id="rId1" display="https://www.legifrance.gouv.fr/codes/article_lc/LEGIARTI000046195735" xr:uid="{7085A095-3BBB-47DC-B5CB-EBCCCD9B8B02}"/>
    <hyperlink ref="C87" r:id="rId2" display="https://www.legifrance.gouv.fr/codes/article_lc/LEGIARTI000046195738" xr:uid="{11B51E8B-A1C9-4155-8FC5-D4879AD24BE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opLeftCell="A19" zoomScaleNormal="100" workbookViewId="0">
      <selection activeCell="B33" sqref="B33"/>
    </sheetView>
  </sheetViews>
  <sheetFormatPr baseColWidth="10" defaultRowHeight="14.4" x14ac:dyDescent="0.3"/>
  <cols>
    <col min="1" max="1" width="46" customWidth="1"/>
    <col min="2" max="2" width="26.5546875" customWidth="1"/>
    <col min="3" max="3" width="14.33203125" style="1" customWidth="1"/>
  </cols>
  <sheetData>
    <row r="1" spans="1:3" ht="86.25" customHeight="1" x14ac:dyDescent="0.45">
      <c r="A1" s="144" t="s">
        <v>6</v>
      </c>
      <c r="B1" s="144"/>
      <c r="C1" s="144"/>
    </row>
    <row r="4" spans="1:3" ht="35.1" customHeight="1" x14ac:dyDescent="0.3">
      <c r="A4" s="143" t="s">
        <v>7</v>
      </c>
      <c r="B4" s="143"/>
      <c r="C4" s="143"/>
    </row>
    <row r="5" spans="1:3" x14ac:dyDescent="0.3">
      <c r="A5" s="6"/>
      <c r="B5" s="6"/>
      <c r="C5" s="7"/>
    </row>
    <row r="6" spans="1:3" x14ac:dyDescent="0.3">
      <c r="A6" s="6"/>
      <c r="B6" s="6"/>
      <c r="C6" s="8"/>
    </row>
    <row r="7" spans="1:3" ht="35.1" customHeight="1" x14ac:dyDescent="0.3">
      <c r="A7" s="9" t="s">
        <v>23</v>
      </c>
      <c r="B7" s="9" t="s">
        <v>22</v>
      </c>
      <c r="C7" s="10" t="s">
        <v>21</v>
      </c>
    </row>
    <row r="8" spans="1:3" ht="35.1" customHeight="1" x14ac:dyDescent="0.3">
      <c r="A8" s="11" t="s">
        <v>0</v>
      </c>
      <c r="B8" s="12">
        <v>17500</v>
      </c>
      <c r="C8" s="13" t="s">
        <v>2</v>
      </c>
    </row>
    <row r="9" spans="1:3" ht="35.1" customHeight="1" x14ac:dyDescent="0.3">
      <c r="A9" s="11" t="s">
        <v>1</v>
      </c>
      <c r="B9" s="14">
        <v>0.1</v>
      </c>
      <c r="C9" s="13" t="s">
        <v>3</v>
      </c>
    </row>
    <row r="10" spans="1:3" ht="35.1" customHeight="1" x14ac:dyDescent="0.3">
      <c r="A10" s="15" t="s">
        <v>11</v>
      </c>
      <c r="B10" s="16">
        <f>(B9*B8)/(1-B9)</f>
        <v>1944.4444444444443</v>
      </c>
      <c r="C10" s="17" t="s">
        <v>8</v>
      </c>
    </row>
    <row r="11" spans="1:3" ht="35.1" customHeight="1" x14ac:dyDescent="0.3">
      <c r="A11" s="15" t="s">
        <v>12</v>
      </c>
      <c r="B11" s="16">
        <f>B8+B10</f>
        <v>19444.444444444445</v>
      </c>
      <c r="C11" s="17" t="s">
        <v>9</v>
      </c>
    </row>
    <row r="12" spans="1:3" ht="35.1" customHeight="1" x14ac:dyDescent="0.3">
      <c r="A12" s="11" t="s">
        <v>4</v>
      </c>
      <c r="B12" s="18">
        <v>500</v>
      </c>
      <c r="C12" s="13" t="s">
        <v>2</v>
      </c>
    </row>
    <row r="13" spans="1:3" ht="35.1" customHeight="1" x14ac:dyDescent="0.3">
      <c r="A13" s="15" t="s">
        <v>5</v>
      </c>
      <c r="B13" s="19">
        <f>B12/B10</f>
        <v>0.25714285714285717</v>
      </c>
      <c r="C13" s="17" t="s">
        <v>10</v>
      </c>
    </row>
    <row r="14" spans="1:3" x14ac:dyDescent="0.3">
      <c r="A14" s="6"/>
      <c r="B14" s="20"/>
      <c r="C14" s="8"/>
    </row>
    <row r="15" spans="1:3" x14ac:dyDescent="0.3">
      <c r="A15" s="6"/>
      <c r="B15" s="6"/>
      <c r="C15" s="7"/>
    </row>
    <row r="16" spans="1:3" s="5" customFormat="1" ht="35.1" customHeight="1" x14ac:dyDescent="0.35">
      <c r="A16" s="145" t="s">
        <v>13</v>
      </c>
      <c r="B16" s="145"/>
      <c r="C16" s="145"/>
    </row>
    <row r="17" spans="1:3" s="5" customFormat="1" ht="35.1" customHeight="1" x14ac:dyDescent="0.35">
      <c r="A17" s="146" t="s">
        <v>14</v>
      </c>
      <c r="B17" s="146"/>
      <c r="C17" s="146"/>
    </row>
    <row r="18" spans="1:3" s="5" customFormat="1" ht="35.1" customHeight="1" x14ac:dyDescent="0.35">
      <c r="A18" s="146" t="s">
        <v>15</v>
      </c>
      <c r="B18" s="146"/>
      <c r="C18" s="146"/>
    </row>
    <row r="19" spans="1:3" s="5" customFormat="1" ht="35.1" customHeight="1" x14ac:dyDescent="0.35">
      <c r="A19" s="146" t="s">
        <v>16</v>
      </c>
      <c r="B19" s="146"/>
      <c r="C19" s="146"/>
    </row>
    <row r="20" spans="1:3" s="5" customFormat="1" ht="35.1" customHeight="1" x14ac:dyDescent="0.35">
      <c r="A20" s="21"/>
      <c r="B20" s="22"/>
      <c r="C20" s="23"/>
    </row>
    <row r="21" spans="1:3" s="5" customFormat="1" ht="35.1" customHeight="1" x14ac:dyDescent="0.35">
      <c r="A21" s="141" t="s">
        <v>101</v>
      </c>
      <c r="B21" s="141"/>
      <c r="C21" s="141"/>
    </row>
    <row r="24" spans="1:3" x14ac:dyDescent="0.3">
      <c r="A24" s="2" t="s">
        <v>17</v>
      </c>
    </row>
    <row r="25" spans="1:3" x14ac:dyDescent="0.3">
      <c r="A25" s="3" t="s">
        <v>18</v>
      </c>
    </row>
    <row r="26" spans="1:3" x14ac:dyDescent="0.3">
      <c r="A26" s="3" t="s">
        <v>19</v>
      </c>
      <c r="B26" s="142" t="s">
        <v>102</v>
      </c>
      <c r="C26" s="142"/>
    </row>
    <row r="27" spans="1:3" x14ac:dyDescent="0.3">
      <c r="A27" s="4" t="s">
        <v>20</v>
      </c>
    </row>
  </sheetData>
  <mergeCells count="8">
    <mergeCell ref="A21:C21"/>
    <mergeCell ref="B26:C26"/>
    <mergeCell ref="A4:C4"/>
    <mergeCell ref="A1:C1"/>
    <mergeCell ref="A16:C16"/>
    <mergeCell ref="A17:C17"/>
    <mergeCell ref="A18:C18"/>
    <mergeCell ref="A19:C19"/>
  </mergeCells>
  <hyperlinks>
    <hyperlink ref="A27" r:id="rId1" display="http://www.cdg82.fr/" xr:uid="{00000000-0004-0000-0000-000000000000}"/>
    <hyperlink ref="A21:C21" r:id="rId2" display="Pour en savoir plus et retrouver les montants plafonds règlementaires, vous pouvez consulter notre guide relatif au RIFSEEP ici" xr:uid="{00000000-0004-0000-0000-00000100000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Montants de référence</vt:lpstr>
      <vt:lpstr>Simulateur de calcul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 LD. DESMETTRE</dc:creator>
  <cp:lastModifiedBy>Sophie GLINKOWSKI</cp:lastModifiedBy>
  <cp:lastPrinted>2022-01-24T17:28:35Z</cp:lastPrinted>
  <dcterms:created xsi:type="dcterms:W3CDTF">2016-10-04T06:55:34Z</dcterms:created>
  <dcterms:modified xsi:type="dcterms:W3CDTF">2023-10-16T14:46:31Z</dcterms:modified>
</cp:coreProperties>
</file>