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</sheets>
  <definedNames>
    <definedName name="INFL">'2022'!$B$5</definedName>
    <definedName name="INFL2008" localSheetId="15">'2008'!$B$5</definedName>
    <definedName name="INFL2008" localSheetId="13">'2010'!$B$5</definedName>
    <definedName name="INFL2008" localSheetId="12">'2011'!$B$5</definedName>
    <definedName name="INFL2008" localSheetId="11">'2012'!$B$5</definedName>
    <definedName name="INFL2008" localSheetId="10">'2013'!$B$5</definedName>
    <definedName name="INFL2008" localSheetId="9">'2014'!$B$5</definedName>
    <definedName name="INFL2008" localSheetId="8">'2015'!$B$5</definedName>
    <definedName name="INFL2008" localSheetId="7">'2016'!$B$5</definedName>
    <definedName name="INFL2008" localSheetId="6">'2017'!$B$5</definedName>
    <definedName name="INFL2008" localSheetId="5">'2018'!$B$5</definedName>
    <definedName name="INFL2008" localSheetId="4">'2019'!$B$5</definedName>
    <definedName name="INFL2008" localSheetId="3">'2020'!$B$5</definedName>
    <definedName name="INFL2008" localSheetId="2">'2021'!$B$5</definedName>
    <definedName name="INFL2008" localSheetId="1">'2022'!$B$5</definedName>
    <definedName name="INFL2008">'2009'!$B$5</definedName>
    <definedName name="INFL2022">'2023'!$B$5</definedName>
    <definedName name="VP1">'2022'!$B$3</definedName>
    <definedName name="VP2">'2022'!$B$4</definedName>
    <definedName name="VP2003" localSheetId="15">'2008'!$B$3</definedName>
    <definedName name="VP2004" localSheetId="13">'2010'!$B$3</definedName>
    <definedName name="VP2004" localSheetId="12">'2011'!$B$3</definedName>
    <definedName name="VP2004" localSheetId="11">'2012'!$B$3</definedName>
    <definedName name="VP2004" localSheetId="10">'2013'!$B$3</definedName>
    <definedName name="VP2004" localSheetId="9">'2014'!$B$3</definedName>
    <definedName name="VP2004" localSheetId="8">'2015'!$B$3</definedName>
    <definedName name="VP2004" localSheetId="7">'2016'!$B$3</definedName>
    <definedName name="VP2004" localSheetId="6">'2017'!$B$3</definedName>
    <definedName name="VP2004" localSheetId="5">'2018'!$B$3</definedName>
    <definedName name="VP2004" localSheetId="4">'2019'!$B$3</definedName>
    <definedName name="VP2004" localSheetId="3">'2020'!$B$3</definedName>
    <definedName name="VP2004" localSheetId="2">'2021'!$B$3</definedName>
    <definedName name="VP2004" localSheetId="1">'2022'!$B$3</definedName>
    <definedName name="VP2004">'2009'!$B$3</definedName>
    <definedName name="VP2007" localSheetId="15">'2008'!$B$4</definedName>
    <definedName name="VP2008" localSheetId="13">'2010'!$B$4</definedName>
    <definedName name="VP2008" localSheetId="12">'2011'!$B$4</definedName>
    <definedName name="VP2008" localSheetId="11">'2012'!$B$4</definedName>
    <definedName name="VP2008" localSheetId="10">'2013'!$B$4</definedName>
    <definedName name="VP2008" localSheetId="9">'2014'!$B$4</definedName>
    <definedName name="VP2008" localSheetId="8">'2015'!$B$4</definedName>
    <definedName name="VP2008" localSheetId="7">'2016'!$B$4</definedName>
    <definedName name="VP2008" localSheetId="6">'2017'!$B$4</definedName>
    <definedName name="VP2008" localSheetId="5">'2018'!$B$4</definedName>
    <definedName name="VP2008" localSheetId="4">'2019'!$B$4</definedName>
    <definedName name="VP2008" localSheetId="3">'2020'!$B$4</definedName>
    <definedName name="VP2008" localSheetId="2">'2021'!$B$4</definedName>
    <definedName name="VP2008" localSheetId="1">'2022'!$B$4</definedName>
    <definedName name="VP2008">'2009'!$B$4</definedName>
    <definedName name="VP2017">'2022'!$B$3</definedName>
    <definedName name="VP2018">'2023'!$B$3</definedName>
    <definedName name="VP2022">'2023'!$B$4</definedName>
  </definedNames>
  <calcPr fullCalcOnLoad="1"/>
</workbook>
</file>

<file path=xl/sharedStrings.xml><?xml version="1.0" encoding="utf-8"?>
<sst xmlns="http://schemas.openxmlformats.org/spreadsheetml/2006/main" count="670" uniqueCount="121">
  <si>
    <t>Inflation entre le 31/12/2003 et le 31/12/2007 :</t>
  </si>
  <si>
    <t>Nom et Prénom de l'Agent</t>
  </si>
  <si>
    <t>Ind. Majoré au 31/12/2003</t>
  </si>
  <si>
    <t>Ind. Majoré au 31/12/2007</t>
  </si>
  <si>
    <t>TIB 2003</t>
  </si>
  <si>
    <t>TIB 2007</t>
  </si>
  <si>
    <t>sur</t>
  </si>
  <si>
    <t>Evolution du TIB</t>
  </si>
  <si>
    <t>pour 2008</t>
  </si>
  <si>
    <t>Exemple 1</t>
  </si>
  <si>
    <t xml:space="preserve">Calcul de l'indemnité de Garantie Individuelle du pouvoir d'achat (GIPA) </t>
  </si>
  <si>
    <t>Quotité travaillée au 31/12/2007</t>
  </si>
  <si>
    <t>Valeur annuelle moyenne du point en 2003 :</t>
  </si>
  <si>
    <t>Valeur annuelle moyenne du point en 2007 :</t>
  </si>
  <si>
    <t>Exemple 3</t>
  </si>
  <si>
    <t>Exemple 2</t>
  </si>
  <si>
    <t>Montant de l'Indemnité</t>
  </si>
  <si>
    <t>pour 2009</t>
  </si>
  <si>
    <t>Valeur annuelle moyenne du point en 2004 :</t>
  </si>
  <si>
    <t>Valeur annuelle moyenne du point en 2008 :</t>
  </si>
  <si>
    <t>Inflation entre le 31/12/2004 et le 31/12/2008 :</t>
  </si>
  <si>
    <t>Ind. Majoré au 31/12/2004</t>
  </si>
  <si>
    <t>Ind. Majoré au 31/12/2008</t>
  </si>
  <si>
    <t>Quotité travaillée au 31/12/2008</t>
  </si>
  <si>
    <t>TIB 2004</t>
  </si>
  <si>
    <t>TIB 2008</t>
  </si>
  <si>
    <t>pour 2010</t>
  </si>
  <si>
    <t>Valeur annuelle moyenne du point en 2005 :</t>
  </si>
  <si>
    <t>Valeur annuelle moyenne du point en 2009 :</t>
  </si>
  <si>
    <t>Ind. Majoré au 31/12/2005</t>
  </si>
  <si>
    <t>Ind. Majoré au 31/12/2009</t>
  </si>
  <si>
    <t>Quotité travaillée au 31/12/2009</t>
  </si>
  <si>
    <t>TIB 2005</t>
  </si>
  <si>
    <t>TIB 2009</t>
  </si>
  <si>
    <t>pour 2011</t>
  </si>
  <si>
    <t>Valeur annuelle moyenne du point en 2006 :</t>
  </si>
  <si>
    <t>Inflation entre le 31/12/2005 et le 31/12/2009 :</t>
  </si>
  <si>
    <t>Valeur annuelle moyenne du point en 2010 :</t>
  </si>
  <si>
    <t>Inflation entre le 31/12/2006 et le 31/12/2010 :</t>
  </si>
  <si>
    <t>TIB 2006</t>
  </si>
  <si>
    <t>TIB 2010</t>
  </si>
  <si>
    <t>pour 2012</t>
  </si>
  <si>
    <t>Valeur annuelle moyenne du point en 2011 :</t>
  </si>
  <si>
    <t>Inflation entre le 31/12/2007 et le 31/12/2011 :</t>
  </si>
  <si>
    <t>Ind. Majoré au 31/12/2006</t>
  </si>
  <si>
    <t>Ind. Majoré au 31/12/2010</t>
  </si>
  <si>
    <t>Quotité travaillée au 31/12/2010</t>
  </si>
  <si>
    <t>Ind. Majoré au 31/12/2011</t>
  </si>
  <si>
    <t>Quotité travaillée au 31/12/2011</t>
  </si>
  <si>
    <t>TIB 2011</t>
  </si>
  <si>
    <t>pour 2013</t>
  </si>
  <si>
    <t>Valeur annuelle moyenne du point en 2012 :</t>
  </si>
  <si>
    <t>Inflation entre le 31/12/2008 et le 31/12/2012 :</t>
  </si>
  <si>
    <t>Ind. Majoré au 31/12/2012</t>
  </si>
  <si>
    <t>Quotité travaillée au 31/12/2012</t>
  </si>
  <si>
    <t>TIB 2012</t>
  </si>
  <si>
    <t>+</t>
  </si>
  <si>
    <t>pour 2014</t>
  </si>
  <si>
    <t>Valeur annuelle moyenne du point en 2013 :</t>
  </si>
  <si>
    <t>Inflation entre le 31/12/2009 et le 31/12/2013 :</t>
  </si>
  <si>
    <t>Ind. Majoré au 31/12/2013</t>
  </si>
  <si>
    <t>Quotité travaillée au 31/12/2013</t>
  </si>
  <si>
    <t>TIB 2013</t>
  </si>
  <si>
    <t>pour 2015</t>
  </si>
  <si>
    <t>Valeur annuelle moyenne du point en 2014 :</t>
  </si>
  <si>
    <t>Inflation entre le 31/12/2010 et le 31/12/2014 :</t>
  </si>
  <si>
    <t>Ind. Majoré au 31/12/2014</t>
  </si>
  <si>
    <t>Quotité travaillée au 31/12/2014</t>
  </si>
  <si>
    <t>TIB 2014</t>
  </si>
  <si>
    <t>pour 2016</t>
  </si>
  <si>
    <t>Valeur annuelle moyenne du point en 2015 :</t>
  </si>
  <si>
    <t>Inflation entre le 31/12/2011 et le 31/12/2015 :</t>
  </si>
  <si>
    <t>TIB 2015</t>
  </si>
  <si>
    <t>Ind. Majoré au 31/12/2015</t>
  </si>
  <si>
    <t>Quotité travaillée au 31/12/2015</t>
  </si>
  <si>
    <t>pour 2017</t>
  </si>
  <si>
    <t>Valeur annuelle moyenne du point en 2016 :</t>
  </si>
  <si>
    <t>Inflation entre le 31/12/2012 et le 31/12/2016 :</t>
  </si>
  <si>
    <t>Ind. Majoré au 31/12/2016</t>
  </si>
  <si>
    <t>Quotité travaillée au 31/12/2016</t>
  </si>
  <si>
    <t>TIB 2016</t>
  </si>
  <si>
    <t>Valeur annuelle moyenne du point en 2018 :</t>
  </si>
  <si>
    <t>Inflation entre le 31/12/2014  et le 31/12/2018 :</t>
  </si>
  <si>
    <t>Ind. Majoré au 31/12/2018</t>
  </si>
  <si>
    <t>Quotité travaillée au 31/12/2018</t>
  </si>
  <si>
    <t>TIB 2018</t>
  </si>
  <si>
    <t>Calcul de l'indemnité de Garantie Individuelle du pouvoir d'achat (GIPA) à verser en 2018</t>
  </si>
  <si>
    <t>Valeur annuelle moyenne du point en 2017 :</t>
  </si>
  <si>
    <t>Inflation entre le 31/12/2013  et le 31/12/2017 :</t>
  </si>
  <si>
    <t>Ind. Majoré au 31/12/2017</t>
  </si>
  <si>
    <t>Quotité travaillée au 31/12/2017</t>
  </si>
  <si>
    <t>TIB 2017</t>
  </si>
  <si>
    <t>Calcul de l'indemnité de Garantie Individuelle du pouvoir d'achat (GIPA) à verser en 2019</t>
  </si>
  <si>
    <t>Valeur annuelle moyenne du point en 2019 :</t>
  </si>
  <si>
    <t>Inflation entre le 31/12/2015  et le 31/12/2019 :</t>
  </si>
  <si>
    <t>Ind. Majoré au 31/12/2019</t>
  </si>
  <si>
    <t>Quotité travaillée au 31/12/2019</t>
  </si>
  <si>
    <t>TIB 2019</t>
  </si>
  <si>
    <r>
      <t xml:space="preserve">Calcul de l'indemnité de Garantie Individuelle du pouvoir d'achat (GIPA) à verser </t>
    </r>
    <r>
      <rPr>
        <b/>
        <sz val="16"/>
        <color indexed="10"/>
        <rFont val="Arial"/>
        <family val="2"/>
      </rPr>
      <t>en 2020</t>
    </r>
  </si>
  <si>
    <r>
      <t xml:space="preserve">Calcul de l'indemnité de Garantie Individuelle du pouvoir d'achat (GIPA) à verser </t>
    </r>
    <r>
      <rPr>
        <b/>
        <sz val="20"/>
        <color indexed="10"/>
        <rFont val="Arial"/>
        <family val="2"/>
      </rPr>
      <t>en 2021</t>
    </r>
  </si>
  <si>
    <t>Valeur annuelle moyenne du point en 2020 :</t>
  </si>
  <si>
    <t>Inflation entre le 31/12/2016  et le 31/12/2020 :</t>
  </si>
  <si>
    <r>
      <t xml:space="preserve">Calcul de l'indemnité de Garantie Individuelle du pouvoir d'achat (GIPA) à verser </t>
    </r>
    <r>
      <rPr>
        <b/>
        <sz val="20"/>
        <color indexed="10"/>
        <rFont val="Arial"/>
        <family val="2"/>
      </rPr>
      <t>en 2022</t>
    </r>
  </si>
  <si>
    <t>Inflation entre le 31/12/2017  et le 31/12/2021 :</t>
  </si>
  <si>
    <r>
      <t xml:space="preserve">Valeur annuelle moyenne du point en </t>
    </r>
    <r>
      <rPr>
        <b/>
        <sz val="10"/>
        <color indexed="10"/>
        <rFont val="Arial"/>
        <family val="2"/>
      </rPr>
      <t xml:space="preserve">2017 </t>
    </r>
    <r>
      <rPr>
        <b/>
        <sz val="10"/>
        <rFont val="Arial"/>
        <family val="2"/>
      </rPr>
      <t>:</t>
    </r>
  </si>
  <si>
    <r>
      <t xml:space="preserve">Valeur annuelle moyenne du point en </t>
    </r>
    <r>
      <rPr>
        <b/>
        <sz val="10"/>
        <color indexed="10"/>
        <rFont val="Arial"/>
        <family val="2"/>
      </rPr>
      <t>2021</t>
    </r>
    <r>
      <rPr>
        <b/>
        <sz val="10"/>
        <rFont val="Arial"/>
        <family val="2"/>
      </rPr>
      <t xml:space="preserve"> :</t>
    </r>
  </si>
  <si>
    <t>Ind. Majoré au 31/12/2021</t>
  </si>
  <si>
    <t>Quotité travaillée au 31/12/2021</t>
  </si>
  <si>
    <t>TIB 2021</t>
  </si>
  <si>
    <t>Ind. Majoré au 31/12/2020</t>
  </si>
  <si>
    <t>Quotité travaillée au 31/12/2020</t>
  </si>
  <si>
    <t>TIB 2020</t>
  </si>
  <si>
    <t>Arrêté du 1er août 2022</t>
  </si>
  <si>
    <r>
      <t xml:space="preserve">Calcul de l'indemnité de Garantie Individuelle du pouvoir d'achat (GIPA) à verser </t>
    </r>
    <r>
      <rPr>
        <b/>
        <sz val="20"/>
        <color indexed="10"/>
        <rFont val="Arial"/>
        <family val="2"/>
      </rPr>
      <t>en 2023</t>
    </r>
  </si>
  <si>
    <r>
      <t xml:space="preserve">Valeur annuelle moyenne du point en </t>
    </r>
    <r>
      <rPr>
        <b/>
        <sz val="10"/>
        <color indexed="10"/>
        <rFont val="Arial"/>
        <family val="2"/>
      </rPr>
      <t xml:space="preserve">2018 </t>
    </r>
    <r>
      <rPr>
        <b/>
        <sz val="10"/>
        <rFont val="Arial"/>
        <family val="2"/>
      </rPr>
      <t>:</t>
    </r>
  </si>
  <si>
    <t>Arrêté du 11 août 2023</t>
  </si>
  <si>
    <r>
      <t xml:space="preserve">Valeur annuelle moyenne du point en </t>
    </r>
    <r>
      <rPr>
        <b/>
        <sz val="10"/>
        <color indexed="10"/>
        <rFont val="Arial"/>
        <family val="2"/>
      </rPr>
      <t>2022</t>
    </r>
    <r>
      <rPr>
        <b/>
        <sz val="10"/>
        <rFont val="Arial"/>
        <family val="2"/>
      </rPr>
      <t xml:space="preserve"> :</t>
    </r>
  </si>
  <si>
    <t>Inflation entre le 31/12/2018  et le 31/12/2022 :</t>
  </si>
  <si>
    <t>Ind. Majoré au 31/12/2022</t>
  </si>
  <si>
    <t>Quotité travaillée au 31/12/2022</t>
  </si>
  <si>
    <t>TIB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</si>
</sst>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+\ 0.00%"/>
    <numFmt numFmtId="167" formatCode="[$-40C]dddd\ d\ mmmm\ yyyy"/>
    <numFmt numFmtId="168" formatCode="#,##0.00\ _€"/>
    <numFmt numFmtId="169" formatCode="#,##0.0000&quot; €&quot;;[Red]\-#,##0.0000&quot; €&quot;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0" fontId="0" fillId="33" borderId="1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10" fontId="0" fillId="33" borderId="14" xfId="0" applyNumberFormat="1" applyFill="1" applyBorder="1" applyAlignment="1">
      <alignment horizontal="center"/>
    </xf>
    <xf numFmtId="7" fontId="4" fillId="33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44" fontId="0" fillId="33" borderId="18" xfId="43" applyFont="1" applyFill="1" applyBorder="1" applyAlignment="1">
      <alignment/>
    </xf>
    <xf numFmtId="10" fontId="0" fillId="33" borderId="18" xfId="0" applyNumberFormat="1" applyFill="1" applyBorder="1" applyAlignment="1">
      <alignment horizontal="center"/>
    </xf>
    <xf numFmtId="7" fontId="4" fillId="33" borderId="20" xfId="43" applyNumberFormat="1" applyFont="1" applyFill="1" applyBorder="1" applyAlignment="1">
      <alignment horizontal="center"/>
    </xf>
    <xf numFmtId="7" fontId="4" fillId="33" borderId="21" xfId="43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44" fontId="0" fillId="33" borderId="18" xfId="43" applyFill="1" applyBorder="1" applyAlignment="1">
      <alignment/>
    </xf>
    <xf numFmtId="44" fontId="0" fillId="33" borderId="11" xfId="43" applyFill="1" applyBorder="1" applyAlignment="1">
      <alignment/>
    </xf>
    <xf numFmtId="44" fontId="0" fillId="33" borderId="14" xfId="43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4" fontId="8" fillId="33" borderId="18" xfId="43" applyFont="1" applyFill="1" applyBorder="1" applyAlignment="1">
      <alignment/>
    </xf>
    <xf numFmtId="10" fontId="8" fillId="33" borderId="18" xfId="0" applyNumberFormat="1" applyFont="1" applyFill="1" applyBorder="1" applyAlignment="1">
      <alignment horizontal="center"/>
    </xf>
    <xf numFmtId="7" fontId="9" fillId="33" borderId="20" xfId="43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5" fillId="0" borderId="0" xfId="45" applyFont="1" applyAlignment="1" applyProtection="1">
      <alignment/>
      <protection/>
    </xf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/>
    </xf>
    <xf numFmtId="0" fontId="5" fillId="0" borderId="0" xfId="45" applyAlignment="1" applyProtection="1">
      <alignment/>
      <protection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egifrance.gouv.fr/jorf/id/JORFTEXT000047964947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legifrance.gouv.fr/jorf/id/JORFTEXT000046127610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42.2812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30" customHeight="1" thickBot="1">
      <c r="A1" s="51" t="s">
        <v>113</v>
      </c>
      <c r="B1" s="52"/>
      <c r="C1" s="52"/>
      <c r="D1" s="52"/>
      <c r="E1" s="52"/>
      <c r="F1" s="52"/>
      <c r="G1" s="52"/>
      <c r="H1" s="52"/>
      <c r="I1" s="52"/>
      <c r="J1" s="53"/>
    </row>
    <row r="3" spans="1:8" ht="12.75">
      <c r="A3" s="29" t="s">
        <v>114</v>
      </c>
      <c r="B3" s="49">
        <v>56.2323</v>
      </c>
      <c r="H3" s="50" t="s">
        <v>115</v>
      </c>
    </row>
    <row r="4" spans="1:2" ht="12.75">
      <c r="A4" s="29" t="s">
        <v>116</v>
      </c>
      <c r="B4" s="49">
        <v>57.2164</v>
      </c>
    </row>
    <row r="5" spans="1:2" ht="12.75">
      <c r="A5" s="29" t="s">
        <v>117</v>
      </c>
      <c r="B5" s="31">
        <v>0.0819</v>
      </c>
    </row>
    <row r="6" ht="13.5" thickBot="1"/>
    <row r="7" spans="1:10" ht="41.25" customHeight="1" thickBot="1">
      <c r="A7" s="46" t="s">
        <v>1</v>
      </c>
      <c r="B7" s="47" t="s">
        <v>83</v>
      </c>
      <c r="C7" s="47" t="s">
        <v>118</v>
      </c>
      <c r="D7" s="54" t="s">
        <v>119</v>
      </c>
      <c r="E7" s="55"/>
      <c r="F7" s="56"/>
      <c r="G7" s="47" t="s">
        <v>85</v>
      </c>
      <c r="H7" s="47" t="s">
        <v>120</v>
      </c>
      <c r="I7" s="47" t="s">
        <v>7</v>
      </c>
      <c r="J7" s="48" t="s">
        <v>16</v>
      </c>
    </row>
    <row r="8" spans="1:10" ht="13.5" thickBot="1">
      <c r="A8" s="33" t="s">
        <v>9</v>
      </c>
      <c r="B8" s="34">
        <v>437</v>
      </c>
      <c r="C8" s="34">
        <v>437</v>
      </c>
      <c r="D8" s="35">
        <v>35</v>
      </c>
      <c r="E8" s="36" t="s">
        <v>6</v>
      </c>
      <c r="F8" s="35">
        <v>35</v>
      </c>
      <c r="G8" s="37">
        <f aca="true" t="shared" si="0" ref="G8:G33">B8*VP2018</f>
        <v>24573.5151</v>
      </c>
      <c r="H8" s="37">
        <f aca="true" t="shared" si="1" ref="H8:H33">C8*VP2022</f>
        <v>25003.5668</v>
      </c>
      <c r="I8" s="38">
        <f aca="true" t="shared" si="2" ref="I8:I33">H8/G8-1</f>
        <v>0.017500617972233012</v>
      </c>
      <c r="J8" s="39">
        <f aca="true" t="shared" si="3" ref="J8:J33">ROUND(MAX(((G8*(1+INFL2022)-H8)/F8*D8),0),2)</f>
        <v>1582.52</v>
      </c>
    </row>
    <row r="9" spans="1:10" ht="13.5" thickBot="1">
      <c r="A9" s="40" t="s">
        <v>15</v>
      </c>
      <c r="B9" s="41">
        <v>350</v>
      </c>
      <c r="C9" s="41">
        <v>360</v>
      </c>
      <c r="D9" s="42">
        <v>30</v>
      </c>
      <c r="E9" s="43" t="s">
        <v>6</v>
      </c>
      <c r="F9" s="42">
        <v>35</v>
      </c>
      <c r="G9" s="37">
        <f t="shared" si="0"/>
        <v>19681.305</v>
      </c>
      <c r="H9" s="37">
        <f t="shared" si="1"/>
        <v>20597.904</v>
      </c>
      <c r="I9" s="38">
        <f t="shared" si="2"/>
        <v>0.04657206420001114</v>
      </c>
      <c r="J9" s="39">
        <f t="shared" si="3"/>
        <v>595.97</v>
      </c>
    </row>
    <row r="10" spans="1:10" ht="13.5" thickBot="1">
      <c r="A10" s="40" t="s">
        <v>14</v>
      </c>
      <c r="B10" s="41">
        <v>310</v>
      </c>
      <c r="C10" s="41">
        <v>360</v>
      </c>
      <c r="D10" s="42">
        <v>35</v>
      </c>
      <c r="E10" s="43" t="s">
        <v>6</v>
      </c>
      <c r="F10" s="42">
        <v>35</v>
      </c>
      <c r="G10" s="37">
        <f t="shared" si="0"/>
        <v>17432.013</v>
      </c>
      <c r="H10" s="37">
        <f t="shared" si="1"/>
        <v>20597.904</v>
      </c>
      <c r="I10" s="38">
        <f t="shared" si="2"/>
        <v>0.1816136208709802</v>
      </c>
      <c r="J10" s="39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37">
        <f t="shared" si="0"/>
        <v>0</v>
      </c>
      <c r="H11" s="37">
        <f t="shared" si="1"/>
        <v>0</v>
      </c>
      <c r="I11" s="20" t="e">
        <f t="shared" si="2"/>
        <v>#DIV/0!</v>
      </c>
      <c r="J11" s="39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37">
        <f t="shared" si="0"/>
        <v>0</v>
      </c>
      <c r="H12" s="37">
        <f t="shared" si="1"/>
        <v>0</v>
      </c>
      <c r="I12" s="20" t="e">
        <f t="shared" si="2"/>
        <v>#DIV/0!</v>
      </c>
      <c r="J12" s="39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37">
        <f t="shared" si="0"/>
        <v>0</v>
      </c>
      <c r="H13" s="37">
        <f t="shared" si="1"/>
        <v>0</v>
      </c>
      <c r="I13" s="20" t="e">
        <f t="shared" si="2"/>
        <v>#DIV/0!</v>
      </c>
      <c r="J13" s="39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37">
        <f t="shared" si="0"/>
        <v>0</v>
      </c>
      <c r="H14" s="37">
        <f t="shared" si="1"/>
        <v>0</v>
      </c>
      <c r="I14" s="20" t="e">
        <f t="shared" si="2"/>
        <v>#DIV/0!</v>
      </c>
      <c r="J14" s="39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37">
        <f t="shared" si="0"/>
        <v>0</v>
      </c>
      <c r="H15" s="37">
        <f t="shared" si="1"/>
        <v>0</v>
      </c>
      <c r="I15" s="20" t="e">
        <f t="shared" si="2"/>
        <v>#DIV/0!</v>
      </c>
      <c r="J15" s="39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37">
        <f t="shared" si="0"/>
        <v>0</v>
      </c>
      <c r="H16" s="37">
        <f t="shared" si="1"/>
        <v>0</v>
      </c>
      <c r="I16" s="20" t="e">
        <f t="shared" si="2"/>
        <v>#DIV/0!</v>
      </c>
      <c r="J16" s="39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37">
        <f t="shared" si="0"/>
        <v>0</v>
      </c>
      <c r="H17" s="37">
        <f t="shared" si="1"/>
        <v>0</v>
      </c>
      <c r="I17" s="20" t="e">
        <f t="shared" si="2"/>
        <v>#DIV/0!</v>
      </c>
      <c r="J17" s="39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37">
        <f t="shared" si="0"/>
        <v>0</v>
      </c>
      <c r="H18" s="37">
        <f t="shared" si="1"/>
        <v>0</v>
      </c>
      <c r="I18" s="20" t="e">
        <f t="shared" si="2"/>
        <v>#DIV/0!</v>
      </c>
      <c r="J18" s="39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37">
        <f t="shared" si="0"/>
        <v>0</v>
      </c>
      <c r="H19" s="37">
        <f t="shared" si="1"/>
        <v>0</v>
      </c>
      <c r="I19" s="20" t="e">
        <f t="shared" si="2"/>
        <v>#DIV/0!</v>
      </c>
      <c r="J19" s="39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37">
        <f t="shared" si="0"/>
        <v>0</v>
      </c>
      <c r="H20" s="37">
        <f t="shared" si="1"/>
        <v>0</v>
      </c>
      <c r="I20" s="20" t="e">
        <f t="shared" si="2"/>
        <v>#DIV/0!</v>
      </c>
      <c r="J20" s="39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37">
        <f t="shared" si="0"/>
        <v>0</v>
      </c>
      <c r="H21" s="37">
        <f t="shared" si="1"/>
        <v>0</v>
      </c>
      <c r="I21" s="20" t="e">
        <f t="shared" si="2"/>
        <v>#DIV/0!</v>
      </c>
      <c r="J21" s="39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37">
        <f t="shared" si="0"/>
        <v>0</v>
      </c>
      <c r="H22" s="37">
        <f t="shared" si="1"/>
        <v>0</v>
      </c>
      <c r="I22" s="20" t="e">
        <f t="shared" si="2"/>
        <v>#DIV/0!</v>
      </c>
      <c r="J22" s="39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37">
        <f t="shared" si="0"/>
        <v>0</v>
      </c>
      <c r="H23" s="37">
        <f t="shared" si="1"/>
        <v>0</v>
      </c>
      <c r="I23" s="20" t="e">
        <f t="shared" si="2"/>
        <v>#DIV/0!</v>
      </c>
      <c r="J23" s="39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37">
        <f t="shared" si="0"/>
        <v>0</v>
      </c>
      <c r="H24" s="37">
        <f t="shared" si="1"/>
        <v>0</v>
      </c>
      <c r="I24" s="20" t="e">
        <f t="shared" si="2"/>
        <v>#DIV/0!</v>
      </c>
      <c r="J24" s="39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37">
        <f t="shared" si="0"/>
        <v>0</v>
      </c>
      <c r="H25" s="37">
        <f t="shared" si="1"/>
        <v>0</v>
      </c>
      <c r="I25" s="20" t="e">
        <f t="shared" si="2"/>
        <v>#DIV/0!</v>
      </c>
      <c r="J25" s="39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37">
        <f t="shared" si="0"/>
        <v>0</v>
      </c>
      <c r="H26" s="37">
        <f t="shared" si="1"/>
        <v>0</v>
      </c>
      <c r="I26" s="20" t="e">
        <f t="shared" si="2"/>
        <v>#DIV/0!</v>
      </c>
      <c r="J26" s="39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37">
        <f t="shared" si="0"/>
        <v>0</v>
      </c>
      <c r="H27" s="37">
        <f t="shared" si="1"/>
        <v>0</v>
      </c>
      <c r="I27" s="20" t="e">
        <f t="shared" si="2"/>
        <v>#DIV/0!</v>
      </c>
      <c r="J27" s="39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37">
        <f t="shared" si="0"/>
        <v>0</v>
      </c>
      <c r="H28" s="37">
        <f t="shared" si="1"/>
        <v>0</v>
      </c>
      <c r="I28" s="20" t="e">
        <f t="shared" si="2"/>
        <v>#DIV/0!</v>
      </c>
      <c r="J28" s="39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37">
        <f t="shared" si="0"/>
        <v>0</v>
      </c>
      <c r="H29" s="37">
        <f t="shared" si="1"/>
        <v>0</v>
      </c>
      <c r="I29" s="20" t="e">
        <f t="shared" si="2"/>
        <v>#DIV/0!</v>
      </c>
      <c r="J29" s="39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37">
        <f t="shared" si="0"/>
        <v>0</v>
      </c>
      <c r="H30" s="37">
        <f t="shared" si="1"/>
        <v>0</v>
      </c>
      <c r="I30" s="20" t="e">
        <f t="shared" si="2"/>
        <v>#DIV/0!</v>
      </c>
      <c r="J30" s="39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37">
        <f t="shared" si="0"/>
        <v>0</v>
      </c>
      <c r="H31" s="37">
        <f t="shared" si="1"/>
        <v>0</v>
      </c>
      <c r="I31" s="20" t="e">
        <f t="shared" si="2"/>
        <v>#DIV/0!</v>
      </c>
      <c r="J31" s="39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37">
        <f t="shared" si="0"/>
        <v>0</v>
      </c>
      <c r="H32" s="37">
        <f t="shared" si="1"/>
        <v>0</v>
      </c>
      <c r="I32" s="20" t="e">
        <f t="shared" si="2"/>
        <v>#DIV/0!</v>
      </c>
      <c r="J32" s="39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37">
        <f t="shared" si="0"/>
        <v>0</v>
      </c>
      <c r="H33" s="37">
        <f t="shared" si="1"/>
        <v>0</v>
      </c>
      <c r="I33" s="20" t="e">
        <f t="shared" si="2"/>
        <v>#DIV/0!</v>
      </c>
      <c r="J33" s="39" t="e">
        <f t="shared" si="3"/>
        <v>#DIV/0!</v>
      </c>
    </row>
  </sheetData>
  <sheetProtection/>
  <mergeCells count="2">
    <mergeCell ref="A1:J1"/>
    <mergeCell ref="D7:F7"/>
  </mergeCells>
  <hyperlinks>
    <hyperlink ref="H3" r:id="rId1" display="Arrêté du 1er août 2022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18.75" thickBot="1">
      <c r="A1" s="60" t="s">
        <v>10</v>
      </c>
      <c r="B1" s="61"/>
      <c r="C1" s="61"/>
      <c r="D1" s="61"/>
      <c r="E1" s="61"/>
      <c r="F1" s="61"/>
      <c r="G1" s="62"/>
      <c r="I1" s="65" t="s">
        <v>57</v>
      </c>
      <c r="J1" s="66"/>
    </row>
    <row r="3" spans="1:2" ht="12.75">
      <c r="A3" s="29" t="s">
        <v>28</v>
      </c>
      <c r="B3" s="32">
        <v>55.026</v>
      </c>
    </row>
    <row r="4" spans="1:2" ht="12.75">
      <c r="A4" s="29" t="s">
        <v>58</v>
      </c>
      <c r="B4" s="32">
        <v>55.5635</v>
      </c>
    </row>
    <row r="5" spans="1:2" ht="12.75">
      <c r="A5" s="29" t="s">
        <v>59</v>
      </c>
      <c r="B5" s="31">
        <v>0.063</v>
      </c>
    </row>
    <row r="6" ht="13.5" thickBot="1"/>
    <row r="7" spans="1:10" ht="41.25" customHeight="1" thickBot="1">
      <c r="A7" s="23" t="s">
        <v>1</v>
      </c>
      <c r="B7" s="24" t="s">
        <v>30</v>
      </c>
      <c r="C7" s="24" t="s">
        <v>60</v>
      </c>
      <c r="D7" s="54" t="s">
        <v>61</v>
      </c>
      <c r="E7" s="55"/>
      <c r="F7" s="56"/>
      <c r="G7" s="24" t="s">
        <v>33</v>
      </c>
      <c r="H7" s="24" t="s">
        <v>62</v>
      </c>
      <c r="I7" s="24" t="s">
        <v>7</v>
      </c>
      <c r="J7" s="25" t="s">
        <v>16</v>
      </c>
    </row>
    <row r="8" spans="1:12" ht="13.5" thickBot="1">
      <c r="A8" s="33" t="s">
        <v>9</v>
      </c>
      <c r="B8" s="34">
        <v>350</v>
      </c>
      <c r="C8" s="34">
        <v>360</v>
      </c>
      <c r="D8" s="35">
        <v>35</v>
      </c>
      <c r="E8" s="36" t="s">
        <v>6</v>
      </c>
      <c r="F8" s="35">
        <v>35</v>
      </c>
      <c r="G8" s="37">
        <f aca="true" t="shared" si="0" ref="G8:G33">B8*VP2004</f>
        <v>19259.100000000002</v>
      </c>
      <c r="H8" s="37">
        <f aca="true" t="shared" si="1" ref="H8:H33">C8*VP2008</f>
        <v>20002.86</v>
      </c>
      <c r="I8" s="38">
        <f aca="true" t="shared" si="2" ref="I8:I33">H8/G8-1</f>
        <v>0.0386186270386466</v>
      </c>
      <c r="J8" s="39">
        <f aca="true" t="shared" si="3" ref="J8:J33">ROUND(MAX(((G8*(1+INFL2008)-H8)/F8*D8),0),2)</f>
        <v>469.56</v>
      </c>
      <c r="L8" t="s">
        <v>56</v>
      </c>
    </row>
    <row r="9" spans="1:10" ht="13.5" thickBot="1">
      <c r="A9" s="40" t="s">
        <v>15</v>
      </c>
      <c r="B9" s="41">
        <v>350</v>
      </c>
      <c r="C9" s="41">
        <v>360</v>
      </c>
      <c r="D9" s="42">
        <v>100</v>
      </c>
      <c r="E9" s="43" t="s">
        <v>6</v>
      </c>
      <c r="F9" s="44">
        <v>151.67</v>
      </c>
      <c r="G9" s="37">
        <f t="shared" si="0"/>
        <v>19259.100000000002</v>
      </c>
      <c r="H9" s="37">
        <f t="shared" si="1"/>
        <v>20002.86</v>
      </c>
      <c r="I9" s="38">
        <f t="shared" si="2"/>
        <v>0.0386186270386466</v>
      </c>
      <c r="J9" s="39">
        <f t="shared" si="3"/>
        <v>309.6</v>
      </c>
    </row>
    <row r="10" spans="1:10" ht="13.5" thickBot="1">
      <c r="A10" s="40" t="s">
        <v>14</v>
      </c>
      <c r="B10" s="41">
        <v>310</v>
      </c>
      <c r="C10" s="41">
        <v>360</v>
      </c>
      <c r="D10" s="42">
        <v>35</v>
      </c>
      <c r="E10" s="43" t="s">
        <v>6</v>
      </c>
      <c r="F10" s="42">
        <v>35</v>
      </c>
      <c r="G10" s="37">
        <f t="shared" si="0"/>
        <v>17058.06</v>
      </c>
      <c r="H10" s="37">
        <f t="shared" si="1"/>
        <v>20002.86</v>
      </c>
      <c r="I10" s="38">
        <f t="shared" si="2"/>
        <v>0.1726339337533107</v>
      </c>
      <c r="J10" s="39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3">
    <mergeCell ref="A1:G1"/>
    <mergeCell ref="I1:J1"/>
    <mergeCell ref="D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18.75" thickBot="1">
      <c r="A1" s="60" t="s">
        <v>10</v>
      </c>
      <c r="B1" s="61"/>
      <c r="C1" s="61"/>
      <c r="D1" s="61"/>
      <c r="E1" s="61"/>
      <c r="F1" s="61"/>
      <c r="G1" s="62"/>
      <c r="I1" s="67" t="s">
        <v>50</v>
      </c>
      <c r="J1" s="68"/>
    </row>
    <row r="3" spans="1:2" ht="12.75">
      <c r="A3" s="29" t="s">
        <v>19</v>
      </c>
      <c r="B3" s="32">
        <v>54.6791</v>
      </c>
    </row>
    <row r="4" spans="1:2" ht="12.75">
      <c r="A4" s="29" t="s">
        <v>51</v>
      </c>
      <c r="B4" s="32">
        <v>55.5635</v>
      </c>
    </row>
    <row r="5" spans="1:2" ht="12.75">
      <c r="A5" s="29" t="s">
        <v>52</v>
      </c>
      <c r="B5" s="31">
        <v>0.055</v>
      </c>
    </row>
    <row r="6" ht="13.5" thickBot="1"/>
    <row r="7" spans="1:10" ht="41.25" customHeight="1" thickBot="1">
      <c r="A7" s="23" t="s">
        <v>1</v>
      </c>
      <c r="B7" s="24" t="s">
        <v>22</v>
      </c>
      <c r="C7" s="24" t="s">
        <v>53</v>
      </c>
      <c r="D7" s="54" t="s">
        <v>54</v>
      </c>
      <c r="E7" s="55"/>
      <c r="F7" s="56"/>
      <c r="G7" s="24" t="s">
        <v>25</v>
      </c>
      <c r="H7" s="24" t="s">
        <v>55</v>
      </c>
      <c r="I7" s="24" t="s">
        <v>7</v>
      </c>
      <c r="J7" s="25" t="s">
        <v>16</v>
      </c>
    </row>
    <row r="8" spans="1:12" ht="13.5" thickBot="1">
      <c r="A8" s="33" t="s">
        <v>9</v>
      </c>
      <c r="B8" s="34">
        <v>350</v>
      </c>
      <c r="C8" s="34">
        <v>360</v>
      </c>
      <c r="D8" s="35">
        <v>35</v>
      </c>
      <c r="E8" s="36" t="s">
        <v>6</v>
      </c>
      <c r="F8" s="35">
        <v>35</v>
      </c>
      <c r="G8" s="37">
        <f aca="true" t="shared" si="0" ref="G8:G33">B8*VP2004</f>
        <v>19137.684999999998</v>
      </c>
      <c r="H8" s="37">
        <f aca="true" t="shared" si="1" ref="H8:H33">C8*VP2008</f>
        <v>20002.86</v>
      </c>
      <c r="I8" s="38">
        <f aca="true" t="shared" si="2" ref="I8:I33">H8/G8-1</f>
        <v>0.045207923528890914</v>
      </c>
      <c r="J8" s="39">
        <f aca="true" t="shared" si="3" ref="J8:J33">ROUND(MAX(((G8*(1+INFL2008)-H8)/F8*D8),0),2)</f>
        <v>187.4</v>
      </c>
      <c r="L8" t="s">
        <v>56</v>
      </c>
    </row>
    <row r="9" spans="1:10" ht="13.5" thickBot="1">
      <c r="A9" s="40" t="s">
        <v>15</v>
      </c>
      <c r="B9" s="41">
        <v>350</v>
      </c>
      <c r="C9" s="41">
        <v>360</v>
      </c>
      <c r="D9" s="42">
        <v>100</v>
      </c>
      <c r="E9" s="43" t="s">
        <v>6</v>
      </c>
      <c r="F9" s="44">
        <v>151.67</v>
      </c>
      <c r="G9" s="37">
        <f t="shared" si="0"/>
        <v>19137.684999999998</v>
      </c>
      <c r="H9" s="37">
        <f t="shared" si="1"/>
        <v>20002.86</v>
      </c>
      <c r="I9" s="38">
        <f t="shared" si="2"/>
        <v>0.045207923528890914</v>
      </c>
      <c r="J9" s="39">
        <f t="shared" si="3"/>
        <v>123.56</v>
      </c>
    </row>
    <row r="10" spans="1:10" ht="13.5" thickBot="1">
      <c r="A10" s="40" t="s">
        <v>14</v>
      </c>
      <c r="B10" s="41">
        <v>310</v>
      </c>
      <c r="C10" s="41">
        <v>360</v>
      </c>
      <c r="D10" s="42">
        <v>35</v>
      </c>
      <c r="E10" s="43" t="s">
        <v>6</v>
      </c>
      <c r="F10" s="42">
        <v>35</v>
      </c>
      <c r="G10" s="37">
        <f t="shared" si="0"/>
        <v>16950.521</v>
      </c>
      <c r="H10" s="37">
        <f t="shared" si="1"/>
        <v>20002.86</v>
      </c>
      <c r="I10" s="38">
        <f t="shared" si="2"/>
        <v>0.18007346204874763</v>
      </c>
      <c r="J10" s="39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3">
    <mergeCell ref="A1:G1"/>
    <mergeCell ref="I1:J1"/>
    <mergeCell ref="D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18.75" thickBot="1">
      <c r="A1" s="60" t="s">
        <v>10</v>
      </c>
      <c r="B1" s="61"/>
      <c r="C1" s="61"/>
      <c r="D1" s="61"/>
      <c r="E1" s="61"/>
      <c r="F1" s="61"/>
      <c r="G1" s="62"/>
      <c r="I1" s="67" t="s">
        <v>41</v>
      </c>
      <c r="J1" s="68"/>
    </row>
    <row r="3" spans="1:2" ht="12.75">
      <c r="A3" s="29" t="s">
        <v>13</v>
      </c>
      <c r="B3" s="32">
        <v>54.3753</v>
      </c>
    </row>
    <row r="4" spans="1:2" ht="12.75">
      <c r="A4" s="29" t="s">
        <v>42</v>
      </c>
      <c r="B4" s="32">
        <v>55.5635</v>
      </c>
    </row>
    <row r="5" spans="1:2" ht="12.75">
      <c r="A5" s="29" t="s">
        <v>43</v>
      </c>
      <c r="B5" s="31">
        <v>0.065</v>
      </c>
    </row>
    <row r="6" ht="13.5" thickBot="1"/>
    <row r="7" spans="1:10" ht="41.25" customHeight="1" thickBot="1">
      <c r="A7" s="23" t="s">
        <v>1</v>
      </c>
      <c r="B7" s="24" t="s">
        <v>3</v>
      </c>
      <c r="C7" s="24" t="s">
        <v>47</v>
      </c>
      <c r="D7" s="54" t="s">
        <v>48</v>
      </c>
      <c r="E7" s="55"/>
      <c r="F7" s="56"/>
      <c r="G7" s="24" t="s">
        <v>5</v>
      </c>
      <c r="H7" s="24" t="s">
        <v>49</v>
      </c>
      <c r="I7" s="24" t="s">
        <v>7</v>
      </c>
      <c r="J7" s="25" t="s">
        <v>16</v>
      </c>
    </row>
    <row r="8" spans="1:10" ht="13.5" thickBot="1">
      <c r="A8" s="15" t="s">
        <v>9</v>
      </c>
      <c r="B8" s="16">
        <v>350</v>
      </c>
      <c r="C8" s="16">
        <v>360</v>
      </c>
      <c r="D8" s="17">
        <v>35</v>
      </c>
      <c r="E8" s="18" t="s">
        <v>6</v>
      </c>
      <c r="F8" s="17">
        <v>35</v>
      </c>
      <c r="G8" s="26">
        <f aca="true" t="shared" si="0" ref="G8:G33">B8*VP2004</f>
        <v>19031.355</v>
      </c>
      <c r="H8" s="26">
        <f aca="true" t="shared" si="1" ref="H8:H33">C8*VP2008</f>
        <v>20002.86</v>
      </c>
      <c r="I8" s="20">
        <f aca="true" t="shared" si="2" ref="I8:I33">H8/G8-1</f>
        <v>0.05104760013146725</v>
      </c>
      <c r="J8" s="21">
        <f aca="true" t="shared" si="3" ref="J8:J33">ROUND(MAX(((G8*(1+INFL2008)-H8)/F8*D8),0),2)</f>
        <v>265.53</v>
      </c>
    </row>
    <row r="9" spans="1:10" ht="13.5" thickBot="1">
      <c r="A9" s="8" t="s">
        <v>15</v>
      </c>
      <c r="B9" s="7">
        <v>350</v>
      </c>
      <c r="C9" s="7">
        <v>360</v>
      </c>
      <c r="D9" s="5">
        <v>100</v>
      </c>
      <c r="E9" s="3" t="s">
        <v>6</v>
      </c>
      <c r="F9" s="6">
        <v>151.67</v>
      </c>
      <c r="G9" s="26">
        <f t="shared" si="0"/>
        <v>19031.355</v>
      </c>
      <c r="H9" s="26">
        <f t="shared" si="1"/>
        <v>20002.86</v>
      </c>
      <c r="I9" s="20">
        <f t="shared" si="2"/>
        <v>0.05104760013146725</v>
      </c>
      <c r="J9" s="21">
        <f t="shared" si="3"/>
        <v>175.07</v>
      </c>
    </row>
    <row r="10" spans="1:10" ht="13.5" thickBot="1">
      <c r="A10" s="8" t="s">
        <v>14</v>
      </c>
      <c r="B10" s="7">
        <v>310</v>
      </c>
      <c r="C10" s="7">
        <v>360</v>
      </c>
      <c r="D10" s="5">
        <v>35</v>
      </c>
      <c r="E10" s="3" t="s">
        <v>6</v>
      </c>
      <c r="F10" s="5">
        <v>35</v>
      </c>
      <c r="G10" s="26">
        <f t="shared" si="0"/>
        <v>16856.343</v>
      </c>
      <c r="H10" s="26">
        <f t="shared" si="1"/>
        <v>20002.86</v>
      </c>
      <c r="I10" s="20">
        <f t="shared" si="2"/>
        <v>0.186666645309721</v>
      </c>
      <c r="J10" s="21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3">
    <mergeCell ref="D7:F7"/>
    <mergeCell ref="I1:J1"/>
    <mergeCell ref="A1:G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18.75" thickBot="1">
      <c r="A1" s="60" t="s">
        <v>10</v>
      </c>
      <c r="B1" s="61"/>
      <c r="C1" s="61"/>
      <c r="D1" s="61"/>
      <c r="E1" s="61"/>
      <c r="F1" s="61"/>
      <c r="G1" s="62"/>
      <c r="I1" s="67" t="s">
        <v>34</v>
      </c>
      <c r="J1" s="68"/>
    </row>
    <row r="3" spans="1:2" ht="12.75">
      <c r="A3" s="29" t="s">
        <v>35</v>
      </c>
      <c r="B3" s="30">
        <v>53.8453</v>
      </c>
    </row>
    <row r="4" spans="1:2" ht="12.75">
      <c r="A4" s="29" t="s">
        <v>37</v>
      </c>
      <c r="B4" s="30">
        <v>55.4253</v>
      </c>
    </row>
    <row r="5" spans="1:2" ht="12.75">
      <c r="A5" s="29" t="s">
        <v>38</v>
      </c>
      <c r="B5" s="31">
        <v>0.059</v>
      </c>
    </row>
    <row r="6" ht="13.5" thickBot="1"/>
    <row r="7" spans="1:10" ht="41.25" customHeight="1" thickBot="1">
      <c r="A7" s="23" t="s">
        <v>1</v>
      </c>
      <c r="B7" s="24" t="s">
        <v>44</v>
      </c>
      <c r="C7" s="24" t="s">
        <v>45</v>
      </c>
      <c r="D7" s="54" t="s">
        <v>46</v>
      </c>
      <c r="E7" s="55"/>
      <c r="F7" s="56"/>
      <c r="G7" s="24" t="s">
        <v>39</v>
      </c>
      <c r="H7" s="24" t="s">
        <v>40</v>
      </c>
      <c r="I7" s="24" t="s">
        <v>7</v>
      </c>
      <c r="J7" s="25" t="s">
        <v>16</v>
      </c>
    </row>
    <row r="8" spans="1:10" ht="13.5" thickBot="1">
      <c r="A8" s="15" t="s">
        <v>9</v>
      </c>
      <c r="B8" s="16">
        <v>350</v>
      </c>
      <c r="C8" s="16">
        <v>360</v>
      </c>
      <c r="D8" s="17">
        <v>35</v>
      </c>
      <c r="E8" s="18" t="s">
        <v>6</v>
      </c>
      <c r="F8" s="17">
        <v>35</v>
      </c>
      <c r="G8" s="26">
        <f aca="true" t="shared" si="0" ref="G8:G33">B8*VP2004</f>
        <v>18845.855</v>
      </c>
      <c r="H8" s="26">
        <f aca="true" t="shared" si="1" ref="H8:H33">C8*VP2008</f>
        <v>19953.108</v>
      </c>
      <c r="I8" s="20">
        <f aca="true" t="shared" si="2" ref="I8:I33">H8/G8-1</f>
        <v>0.05875313165680196</v>
      </c>
      <c r="J8" s="21">
        <f aca="true" t="shared" si="3" ref="J8:J33">ROUND(MAX(((G8*(1+INFL2008)-H8)/F8*D8),0),2)</f>
        <v>4.65</v>
      </c>
    </row>
    <row r="9" spans="1:10" ht="13.5" thickBot="1">
      <c r="A9" s="8" t="s">
        <v>15</v>
      </c>
      <c r="B9" s="7">
        <v>350</v>
      </c>
      <c r="C9" s="7">
        <v>360</v>
      </c>
      <c r="D9" s="5">
        <v>100</v>
      </c>
      <c r="E9" s="3" t="s">
        <v>6</v>
      </c>
      <c r="F9" s="6">
        <v>151.67</v>
      </c>
      <c r="G9" s="26">
        <f t="shared" si="0"/>
        <v>18845.855</v>
      </c>
      <c r="H9" s="26">
        <f t="shared" si="1"/>
        <v>19953.108</v>
      </c>
      <c r="I9" s="20">
        <f t="shared" si="2"/>
        <v>0.05875313165680196</v>
      </c>
      <c r="J9" s="21">
        <f t="shared" si="3"/>
        <v>3.07</v>
      </c>
    </row>
    <row r="10" spans="1:10" ht="13.5" thickBot="1">
      <c r="A10" s="8" t="s">
        <v>14</v>
      </c>
      <c r="B10" s="7">
        <v>310</v>
      </c>
      <c r="C10" s="7">
        <v>360</v>
      </c>
      <c r="D10" s="5">
        <v>35</v>
      </c>
      <c r="E10" s="3" t="s">
        <v>6</v>
      </c>
      <c r="F10" s="5">
        <v>35</v>
      </c>
      <c r="G10" s="26">
        <f t="shared" si="0"/>
        <v>16692.043</v>
      </c>
      <c r="H10" s="26">
        <f t="shared" si="1"/>
        <v>19953.108</v>
      </c>
      <c r="I10" s="20">
        <f t="shared" si="2"/>
        <v>0.19536643896735706</v>
      </c>
      <c r="J10" s="21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3">
    <mergeCell ref="A1:G1"/>
    <mergeCell ref="I1:J1"/>
    <mergeCell ref="D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18.75" thickBot="1">
      <c r="A1" s="60" t="s">
        <v>10</v>
      </c>
      <c r="B1" s="61"/>
      <c r="C1" s="61"/>
      <c r="D1" s="61"/>
      <c r="E1" s="61"/>
      <c r="F1" s="61"/>
      <c r="G1" s="62"/>
      <c r="I1" s="67" t="s">
        <v>26</v>
      </c>
      <c r="J1" s="68"/>
    </row>
    <row r="3" spans="1:2" ht="12.75">
      <c r="A3" s="29" t="s">
        <v>27</v>
      </c>
      <c r="B3" s="30">
        <v>53.2012</v>
      </c>
    </row>
    <row r="4" spans="1:2" ht="12.75">
      <c r="A4" s="29" t="s">
        <v>28</v>
      </c>
      <c r="B4" s="30">
        <v>55.026</v>
      </c>
    </row>
    <row r="5" spans="1:2" ht="12.75">
      <c r="A5" s="29" t="s">
        <v>36</v>
      </c>
      <c r="B5" s="31">
        <v>0.062</v>
      </c>
    </row>
    <row r="6" ht="13.5" thickBot="1"/>
    <row r="7" spans="1:10" ht="41.25" customHeight="1" thickBot="1">
      <c r="A7" s="23" t="s">
        <v>1</v>
      </c>
      <c r="B7" s="24" t="s">
        <v>29</v>
      </c>
      <c r="C7" s="24" t="s">
        <v>30</v>
      </c>
      <c r="D7" s="54" t="s">
        <v>31</v>
      </c>
      <c r="E7" s="55"/>
      <c r="F7" s="56"/>
      <c r="G7" s="24" t="s">
        <v>32</v>
      </c>
      <c r="H7" s="24" t="s">
        <v>33</v>
      </c>
      <c r="I7" s="24" t="s">
        <v>7</v>
      </c>
      <c r="J7" s="25" t="s">
        <v>16</v>
      </c>
    </row>
    <row r="8" spans="1:10" ht="13.5" thickBot="1">
      <c r="A8" s="15" t="s">
        <v>9</v>
      </c>
      <c r="B8" s="16">
        <v>350</v>
      </c>
      <c r="C8" s="16">
        <v>360</v>
      </c>
      <c r="D8" s="17">
        <v>35</v>
      </c>
      <c r="E8" s="18" t="s">
        <v>6</v>
      </c>
      <c r="F8" s="17">
        <v>35</v>
      </c>
      <c r="G8" s="26">
        <f aca="true" t="shared" si="0" ref="G8:G33">B8*VP2004</f>
        <v>18620.42</v>
      </c>
      <c r="H8" s="26">
        <f aca="true" t="shared" si="1" ref="H8:H33">C8*VP2008</f>
        <v>19809.36</v>
      </c>
      <c r="I8" s="20">
        <f aca="true" t="shared" si="2" ref="I8:I33">H8/G8-1</f>
        <v>0.0638514061444373</v>
      </c>
      <c r="J8" s="21">
        <f aca="true" t="shared" si="3" ref="J8:J33">ROUND(MAX(((G8*(1+INFL2008)-H8)/F8*D8),0),2)</f>
        <v>0</v>
      </c>
    </row>
    <row r="9" spans="1:10" ht="13.5" thickBot="1">
      <c r="A9" s="8" t="s">
        <v>15</v>
      </c>
      <c r="B9" s="7">
        <v>350</v>
      </c>
      <c r="C9" s="7">
        <v>360</v>
      </c>
      <c r="D9" s="5">
        <v>100</v>
      </c>
      <c r="E9" s="3" t="s">
        <v>6</v>
      </c>
      <c r="F9" s="6">
        <v>151.67</v>
      </c>
      <c r="G9" s="26">
        <f t="shared" si="0"/>
        <v>18620.42</v>
      </c>
      <c r="H9" s="26">
        <f t="shared" si="1"/>
        <v>19809.36</v>
      </c>
      <c r="I9" s="20">
        <f t="shared" si="2"/>
        <v>0.0638514061444373</v>
      </c>
      <c r="J9" s="21">
        <f t="shared" si="3"/>
        <v>0</v>
      </c>
    </row>
    <row r="10" spans="1:10" ht="13.5" thickBot="1">
      <c r="A10" s="8" t="s">
        <v>14</v>
      </c>
      <c r="B10" s="7">
        <v>310</v>
      </c>
      <c r="C10" s="7">
        <v>360</v>
      </c>
      <c r="D10" s="5">
        <v>35</v>
      </c>
      <c r="E10" s="3" t="s">
        <v>6</v>
      </c>
      <c r="F10" s="5">
        <v>35</v>
      </c>
      <c r="G10" s="26">
        <f t="shared" si="0"/>
        <v>16492.372</v>
      </c>
      <c r="H10" s="26">
        <f t="shared" si="1"/>
        <v>19809.36</v>
      </c>
      <c r="I10" s="20">
        <f t="shared" si="2"/>
        <v>0.20112255532436452</v>
      </c>
      <c r="J10" s="21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3">
    <mergeCell ref="D7:F7"/>
    <mergeCell ref="I1:J1"/>
    <mergeCell ref="A1:G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18.75" thickBot="1">
      <c r="A1" s="60" t="s">
        <v>10</v>
      </c>
      <c r="B1" s="61"/>
      <c r="C1" s="61"/>
      <c r="D1" s="61"/>
      <c r="E1" s="61"/>
      <c r="F1" s="61"/>
      <c r="G1" s="62"/>
      <c r="I1" s="67" t="s">
        <v>17</v>
      </c>
      <c r="J1" s="68"/>
    </row>
    <row r="3" spans="1:2" ht="12.75">
      <c r="A3" s="29" t="s">
        <v>18</v>
      </c>
      <c r="B3" s="30">
        <v>52.7558</v>
      </c>
    </row>
    <row r="4" spans="1:2" ht="12.75">
      <c r="A4" s="29" t="s">
        <v>19</v>
      </c>
      <c r="B4" s="30">
        <v>54.6791</v>
      </c>
    </row>
    <row r="5" spans="1:2" ht="12.75">
      <c r="A5" s="29" t="s">
        <v>20</v>
      </c>
      <c r="B5" s="31">
        <v>0.079</v>
      </c>
    </row>
    <row r="6" ht="13.5" thickBot="1"/>
    <row r="7" spans="1:10" ht="41.25" customHeight="1" thickBot="1">
      <c r="A7" s="23" t="s">
        <v>1</v>
      </c>
      <c r="B7" s="24" t="s">
        <v>21</v>
      </c>
      <c r="C7" s="24" t="s">
        <v>22</v>
      </c>
      <c r="D7" s="54" t="s">
        <v>23</v>
      </c>
      <c r="E7" s="55"/>
      <c r="F7" s="56"/>
      <c r="G7" s="24" t="s">
        <v>24</v>
      </c>
      <c r="H7" s="24" t="s">
        <v>25</v>
      </c>
      <c r="I7" s="24" t="s">
        <v>7</v>
      </c>
      <c r="J7" s="25" t="s">
        <v>16</v>
      </c>
    </row>
    <row r="8" spans="1:10" ht="13.5" thickBot="1">
      <c r="A8" s="15" t="s">
        <v>9</v>
      </c>
      <c r="B8" s="16">
        <v>350</v>
      </c>
      <c r="C8" s="16">
        <v>360</v>
      </c>
      <c r="D8" s="17">
        <v>35</v>
      </c>
      <c r="E8" s="18" t="s">
        <v>6</v>
      </c>
      <c r="F8" s="17">
        <v>35</v>
      </c>
      <c r="G8" s="19">
        <f aca="true" t="shared" si="0" ref="G8:G33">B8*VP2004</f>
        <v>18464.53</v>
      </c>
      <c r="H8" s="19">
        <f aca="true" t="shared" si="1" ref="H8:H33">C8*VP2008</f>
        <v>19684.476</v>
      </c>
      <c r="I8" s="20">
        <f>H8/G8-1</f>
        <v>0.06606970228865827</v>
      </c>
      <c r="J8" s="21">
        <f>ROUND(MAX(((G8*(1+INFL2008)-H8)/F8*D8),0),2)</f>
        <v>238.75</v>
      </c>
    </row>
    <row r="9" spans="1:10" ht="13.5" thickBot="1">
      <c r="A9" s="8" t="s">
        <v>15</v>
      </c>
      <c r="B9" s="7">
        <v>350</v>
      </c>
      <c r="C9" s="7">
        <v>360</v>
      </c>
      <c r="D9" s="5">
        <v>100</v>
      </c>
      <c r="E9" s="3" t="s">
        <v>6</v>
      </c>
      <c r="F9" s="6">
        <v>151.67</v>
      </c>
      <c r="G9" s="19">
        <f t="shared" si="0"/>
        <v>18464.53</v>
      </c>
      <c r="H9" s="19">
        <f t="shared" si="1"/>
        <v>19684.476</v>
      </c>
      <c r="I9" s="20">
        <f aca="true" t="shared" si="2" ref="I9:I33">H9/G9-1</f>
        <v>0.06606970228865827</v>
      </c>
      <c r="J9" s="21">
        <f aca="true" t="shared" si="3" ref="J9:J33">ROUND(MAX(((G9*(1+INFL2008)-H9)/F9*D9),0),2)</f>
        <v>157.42</v>
      </c>
    </row>
    <row r="10" spans="1:10" ht="13.5" thickBot="1">
      <c r="A10" s="8" t="s">
        <v>14</v>
      </c>
      <c r="B10" s="7">
        <v>310</v>
      </c>
      <c r="C10" s="7">
        <v>360</v>
      </c>
      <c r="D10" s="5">
        <v>35</v>
      </c>
      <c r="E10" s="3" t="s">
        <v>6</v>
      </c>
      <c r="F10" s="5">
        <v>35</v>
      </c>
      <c r="G10" s="19">
        <f t="shared" si="0"/>
        <v>16354.298</v>
      </c>
      <c r="H10" s="19">
        <f t="shared" si="1"/>
        <v>19684.476</v>
      </c>
      <c r="I10" s="20">
        <f t="shared" si="2"/>
        <v>0.20362708322913026</v>
      </c>
      <c r="J10" s="21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19">
        <f t="shared" si="0"/>
        <v>0</v>
      </c>
      <c r="H11" s="19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19">
        <f t="shared" si="0"/>
        <v>0</v>
      </c>
      <c r="H12" s="19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19">
        <f t="shared" si="0"/>
        <v>0</v>
      </c>
      <c r="H13" s="19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19">
        <f t="shared" si="0"/>
        <v>0</v>
      </c>
      <c r="H14" s="19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19">
        <f t="shared" si="0"/>
        <v>0</v>
      </c>
      <c r="H15" s="19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19">
        <f t="shared" si="0"/>
        <v>0</v>
      </c>
      <c r="H16" s="19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19">
        <f t="shared" si="0"/>
        <v>0</v>
      </c>
      <c r="H17" s="19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19">
        <f t="shared" si="0"/>
        <v>0</v>
      </c>
      <c r="H18" s="19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19">
        <f t="shared" si="0"/>
        <v>0</v>
      </c>
      <c r="H19" s="19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19">
        <f t="shared" si="0"/>
        <v>0</v>
      </c>
      <c r="H20" s="19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19">
        <f t="shared" si="0"/>
        <v>0</v>
      </c>
      <c r="H21" s="19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19">
        <f t="shared" si="0"/>
        <v>0</v>
      </c>
      <c r="H22" s="19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19">
        <f t="shared" si="0"/>
        <v>0</v>
      </c>
      <c r="H23" s="19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19">
        <f t="shared" si="0"/>
        <v>0</v>
      </c>
      <c r="H24" s="19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19">
        <f t="shared" si="0"/>
        <v>0</v>
      </c>
      <c r="H25" s="19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19">
        <f t="shared" si="0"/>
        <v>0</v>
      </c>
      <c r="H26" s="19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19">
        <f t="shared" si="0"/>
        <v>0</v>
      </c>
      <c r="H27" s="19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19">
        <f t="shared" si="0"/>
        <v>0</v>
      </c>
      <c r="H28" s="19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19">
        <f t="shared" si="0"/>
        <v>0</v>
      </c>
      <c r="H29" s="19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19">
        <f t="shared" si="0"/>
        <v>0</v>
      </c>
      <c r="H30" s="19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19">
        <f t="shared" si="0"/>
        <v>0</v>
      </c>
      <c r="H31" s="19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19">
        <f t="shared" si="0"/>
        <v>0</v>
      </c>
      <c r="H32" s="19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19">
        <f t="shared" si="0"/>
        <v>0</v>
      </c>
      <c r="H33" s="19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3">
    <mergeCell ref="D7:F7"/>
    <mergeCell ref="I1:J1"/>
    <mergeCell ref="A1:G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18.75" thickBot="1">
      <c r="A1" s="60" t="s">
        <v>10</v>
      </c>
      <c r="B1" s="61"/>
      <c r="C1" s="61"/>
      <c r="D1" s="61"/>
      <c r="E1" s="61"/>
      <c r="F1" s="61"/>
      <c r="G1" s="62"/>
      <c r="I1" s="69" t="s">
        <v>8</v>
      </c>
      <c r="J1" s="70"/>
    </row>
    <row r="3" spans="1:2" ht="12.75">
      <c r="A3" s="1" t="s">
        <v>12</v>
      </c>
      <c r="B3">
        <v>52.4933</v>
      </c>
    </row>
    <row r="4" spans="1:2" ht="12.75">
      <c r="A4" s="1" t="s">
        <v>13</v>
      </c>
      <c r="B4">
        <v>54.3753</v>
      </c>
    </row>
    <row r="5" spans="1:2" ht="12.75">
      <c r="A5" s="1" t="s">
        <v>0</v>
      </c>
      <c r="B5" s="2">
        <v>0.068</v>
      </c>
    </row>
    <row r="6" ht="13.5" thickBot="1"/>
    <row r="7" spans="1:10" ht="41.25" customHeight="1" thickBot="1">
      <c r="A7" s="23" t="s">
        <v>1</v>
      </c>
      <c r="B7" s="24" t="s">
        <v>2</v>
      </c>
      <c r="C7" s="24" t="s">
        <v>3</v>
      </c>
      <c r="D7" s="54" t="s">
        <v>11</v>
      </c>
      <c r="E7" s="55"/>
      <c r="F7" s="56"/>
      <c r="G7" s="24" t="s">
        <v>4</v>
      </c>
      <c r="H7" s="24" t="s">
        <v>5</v>
      </c>
      <c r="I7" s="24" t="s">
        <v>7</v>
      </c>
      <c r="J7" s="25" t="s">
        <v>16</v>
      </c>
    </row>
    <row r="8" spans="1:10" ht="12.75">
      <c r="A8" s="15" t="s">
        <v>9</v>
      </c>
      <c r="B8" s="16">
        <v>350</v>
      </c>
      <c r="C8" s="16">
        <v>360</v>
      </c>
      <c r="D8" s="17">
        <v>35</v>
      </c>
      <c r="E8" s="18" t="s">
        <v>6</v>
      </c>
      <c r="F8" s="17">
        <v>35</v>
      </c>
      <c r="G8" s="26">
        <f aca="true" t="shared" si="0" ref="G8:G33">B8*VP2003</f>
        <v>18372.655</v>
      </c>
      <c r="H8" s="26">
        <f aca="true" t="shared" si="1" ref="H8:H33">C8*VP2007</f>
        <v>19575.108</v>
      </c>
      <c r="I8" s="20">
        <f aca="true" t="shared" si="2" ref="I8:I33">H8/G8-1</f>
        <v>0.06544797145540482</v>
      </c>
      <c r="J8" s="21">
        <f aca="true" t="shared" si="3" ref="J8:J33">ROUND(MAX(((G8*(1+INFL2008)-H8)/F8*D8),0),2)</f>
        <v>46.89</v>
      </c>
    </row>
    <row r="9" spans="1:10" ht="12.75">
      <c r="A9" s="8" t="s">
        <v>15</v>
      </c>
      <c r="B9" s="7">
        <v>350</v>
      </c>
      <c r="C9" s="7">
        <v>360</v>
      </c>
      <c r="D9" s="5">
        <v>100</v>
      </c>
      <c r="E9" s="3" t="s">
        <v>6</v>
      </c>
      <c r="F9" s="6">
        <v>151.67</v>
      </c>
      <c r="G9" s="27">
        <f t="shared" si="0"/>
        <v>18372.655</v>
      </c>
      <c r="H9" s="27">
        <f t="shared" si="1"/>
        <v>19575.108</v>
      </c>
      <c r="I9" s="4">
        <f t="shared" si="2"/>
        <v>0.06544797145540482</v>
      </c>
      <c r="J9" s="14">
        <f t="shared" si="3"/>
        <v>30.91</v>
      </c>
    </row>
    <row r="10" spans="1:10" ht="12.75">
      <c r="A10" s="8" t="s">
        <v>14</v>
      </c>
      <c r="B10" s="7">
        <v>310</v>
      </c>
      <c r="C10" s="7">
        <v>360</v>
      </c>
      <c r="D10" s="5">
        <v>35</v>
      </c>
      <c r="E10" s="3" t="s">
        <v>6</v>
      </c>
      <c r="F10" s="5">
        <v>35</v>
      </c>
      <c r="G10" s="27">
        <f t="shared" si="0"/>
        <v>16272.922999999999</v>
      </c>
      <c r="H10" s="27">
        <f t="shared" si="1"/>
        <v>19575.108</v>
      </c>
      <c r="I10" s="4">
        <f t="shared" si="2"/>
        <v>0.20292512906255378</v>
      </c>
      <c r="J10" s="14">
        <f t="shared" si="3"/>
        <v>0</v>
      </c>
    </row>
    <row r="11" spans="1:10" ht="12.75">
      <c r="A11" s="8"/>
      <c r="B11" s="7"/>
      <c r="C11" s="7"/>
      <c r="D11" s="5"/>
      <c r="E11" s="3" t="s">
        <v>6</v>
      </c>
      <c r="F11" s="5"/>
      <c r="G11" s="27">
        <f t="shared" si="0"/>
        <v>0</v>
      </c>
      <c r="H11" s="27">
        <f t="shared" si="1"/>
        <v>0</v>
      </c>
      <c r="I11" s="4" t="e">
        <f t="shared" si="2"/>
        <v>#DIV/0!</v>
      </c>
      <c r="J11" s="14" t="e">
        <f t="shared" si="3"/>
        <v>#DIV/0!</v>
      </c>
    </row>
    <row r="12" spans="1:10" ht="12.75">
      <c r="A12" s="8"/>
      <c r="B12" s="7"/>
      <c r="C12" s="7"/>
      <c r="D12" s="5"/>
      <c r="E12" s="3" t="s">
        <v>6</v>
      </c>
      <c r="F12" s="5"/>
      <c r="G12" s="27">
        <f t="shared" si="0"/>
        <v>0</v>
      </c>
      <c r="H12" s="27">
        <f t="shared" si="1"/>
        <v>0</v>
      </c>
      <c r="I12" s="4" t="e">
        <f t="shared" si="2"/>
        <v>#DIV/0!</v>
      </c>
      <c r="J12" s="14" t="e">
        <f t="shared" si="3"/>
        <v>#DIV/0!</v>
      </c>
    </row>
    <row r="13" spans="1:10" ht="12.75">
      <c r="A13" s="8"/>
      <c r="B13" s="7"/>
      <c r="C13" s="7"/>
      <c r="D13" s="5"/>
      <c r="E13" s="3" t="s">
        <v>6</v>
      </c>
      <c r="F13" s="5"/>
      <c r="G13" s="27">
        <f t="shared" si="0"/>
        <v>0</v>
      </c>
      <c r="H13" s="27">
        <f t="shared" si="1"/>
        <v>0</v>
      </c>
      <c r="I13" s="4" t="e">
        <f t="shared" si="2"/>
        <v>#DIV/0!</v>
      </c>
      <c r="J13" s="14" t="e">
        <f t="shared" si="3"/>
        <v>#DIV/0!</v>
      </c>
    </row>
    <row r="14" spans="1:10" ht="12.75">
      <c r="A14" s="8"/>
      <c r="B14" s="7"/>
      <c r="C14" s="7"/>
      <c r="D14" s="5"/>
      <c r="E14" s="3" t="s">
        <v>6</v>
      </c>
      <c r="F14" s="5"/>
      <c r="G14" s="27">
        <f t="shared" si="0"/>
        <v>0</v>
      </c>
      <c r="H14" s="27">
        <f t="shared" si="1"/>
        <v>0</v>
      </c>
      <c r="I14" s="4" t="e">
        <f t="shared" si="2"/>
        <v>#DIV/0!</v>
      </c>
      <c r="J14" s="14" t="e">
        <f t="shared" si="3"/>
        <v>#DIV/0!</v>
      </c>
    </row>
    <row r="15" spans="1:10" ht="12.75">
      <c r="A15" s="8"/>
      <c r="B15" s="7"/>
      <c r="C15" s="7"/>
      <c r="D15" s="5"/>
      <c r="E15" s="3" t="s">
        <v>6</v>
      </c>
      <c r="F15" s="5"/>
      <c r="G15" s="27">
        <f t="shared" si="0"/>
        <v>0</v>
      </c>
      <c r="H15" s="27">
        <f t="shared" si="1"/>
        <v>0</v>
      </c>
      <c r="I15" s="4" t="e">
        <f t="shared" si="2"/>
        <v>#DIV/0!</v>
      </c>
      <c r="J15" s="14" t="e">
        <f t="shared" si="3"/>
        <v>#DIV/0!</v>
      </c>
    </row>
    <row r="16" spans="1:10" ht="12.75">
      <c r="A16" s="8"/>
      <c r="B16" s="7"/>
      <c r="C16" s="7"/>
      <c r="D16" s="5"/>
      <c r="E16" s="3" t="s">
        <v>6</v>
      </c>
      <c r="F16" s="5"/>
      <c r="G16" s="27">
        <f t="shared" si="0"/>
        <v>0</v>
      </c>
      <c r="H16" s="27">
        <f t="shared" si="1"/>
        <v>0</v>
      </c>
      <c r="I16" s="4" t="e">
        <f t="shared" si="2"/>
        <v>#DIV/0!</v>
      </c>
      <c r="J16" s="14" t="e">
        <f t="shared" si="3"/>
        <v>#DIV/0!</v>
      </c>
    </row>
    <row r="17" spans="1:10" ht="12.75">
      <c r="A17" s="8"/>
      <c r="B17" s="7"/>
      <c r="C17" s="7"/>
      <c r="D17" s="5"/>
      <c r="E17" s="3" t="s">
        <v>6</v>
      </c>
      <c r="F17" s="5"/>
      <c r="G17" s="27">
        <f t="shared" si="0"/>
        <v>0</v>
      </c>
      <c r="H17" s="27">
        <f t="shared" si="1"/>
        <v>0</v>
      </c>
      <c r="I17" s="4" t="e">
        <f t="shared" si="2"/>
        <v>#DIV/0!</v>
      </c>
      <c r="J17" s="14" t="e">
        <f t="shared" si="3"/>
        <v>#DIV/0!</v>
      </c>
    </row>
    <row r="18" spans="1:10" ht="12.75">
      <c r="A18" s="8"/>
      <c r="B18" s="7"/>
      <c r="C18" s="7"/>
      <c r="D18" s="5"/>
      <c r="E18" s="3" t="s">
        <v>6</v>
      </c>
      <c r="F18" s="5"/>
      <c r="G18" s="27">
        <f t="shared" si="0"/>
        <v>0</v>
      </c>
      <c r="H18" s="27">
        <f t="shared" si="1"/>
        <v>0</v>
      </c>
      <c r="I18" s="4" t="e">
        <f t="shared" si="2"/>
        <v>#DIV/0!</v>
      </c>
      <c r="J18" s="14" t="e">
        <f t="shared" si="3"/>
        <v>#DIV/0!</v>
      </c>
    </row>
    <row r="19" spans="1:10" ht="12.75">
      <c r="A19" s="8"/>
      <c r="B19" s="7"/>
      <c r="C19" s="7"/>
      <c r="D19" s="5"/>
      <c r="E19" s="3" t="s">
        <v>6</v>
      </c>
      <c r="F19" s="5"/>
      <c r="G19" s="27">
        <f t="shared" si="0"/>
        <v>0</v>
      </c>
      <c r="H19" s="27">
        <f t="shared" si="1"/>
        <v>0</v>
      </c>
      <c r="I19" s="4" t="e">
        <f t="shared" si="2"/>
        <v>#DIV/0!</v>
      </c>
      <c r="J19" s="14" t="e">
        <f t="shared" si="3"/>
        <v>#DIV/0!</v>
      </c>
    </row>
    <row r="20" spans="1:10" ht="12.75">
      <c r="A20" s="8"/>
      <c r="B20" s="7"/>
      <c r="C20" s="7"/>
      <c r="D20" s="5"/>
      <c r="E20" s="3" t="s">
        <v>6</v>
      </c>
      <c r="F20" s="5"/>
      <c r="G20" s="27">
        <f t="shared" si="0"/>
        <v>0</v>
      </c>
      <c r="H20" s="27">
        <f t="shared" si="1"/>
        <v>0</v>
      </c>
      <c r="I20" s="4" t="e">
        <f t="shared" si="2"/>
        <v>#DIV/0!</v>
      </c>
      <c r="J20" s="14" t="e">
        <f t="shared" si="3"/>
        <v>#DIV/0!</v>
      </c>
    </row>
    <row r="21" spans="1:10" ht="12.75">
      <c r="A21" s="8"/>
      <c r="B21" s="7"/>
      <c r="C21" s="7"/>
      <c r="D21" s="5"/>
      <c r="E21" s="3" t="s">
        <v>6</v>
      </c>
      <c r="F21" s="5"/>
      <c r="G21" s="27">
        <f t="shared" si="0"/>
        <v>0</v>
      </c>
      <c r="H21" s="27">
        <f t="shared" si="1"/>
        <v>0</v>
      </c>
      <c r="I21" s="4" t="e">
        <f t="shared" si="2"/>
        <v>#DIV/0!</v>
      </c>
      <c r="J21" s="14" t="e">
        <f t="shared" si="3"/>
        <v>#DIV/0!</v>
      </c>
    </row>
    <row r="22" spans="1:10" ht="12.75">
      <c r="A22" s="8"/>
      <c r="B22" s="7"/>
      <c r="C22" s="7"/>
      <c r="D22" s="5"/>
      <c r="E22" s="3" t="s">
        <v>6</v>
      </c>
      <c r="F22" s="5"/>
      <c r="G22" s="27">
        <f t="shared" si="0"/>
        <v>0</v>
      </c>
      <c r="H22" s="27">
        <f t="shared" si="1"/>
        <v>0</v>
      </c>
      <c r="I22" s="4" t="e">
        <f t="shared" si="2"/>
        <v>#DIV/0!</v>
      </c>
      <c r="J22" s="14" t="e">
        <f t="shared" si="3"/>
        <v>#DIV/0!</v>
      </c>
    </row>
    <row r="23" spans="1:10" ht="12.75">
      <c r="A23" s="8"/>
      <c r="B23" s="7"/>
      <c r="C23" s="7"/>
      <c r="D23" s="5"/>
      <c r="E23" s="3" t="s">
        <v>6</v>
      </c>
      <c r="F23" s="5"/>
      <c r="G23" s="27">
        <f t="shared" si="0"/>
        <v>0</v>
      </c>
      <c r="H23" s="27">
        <f t="shared" si="1"/>
        <v>0</v>
      </c>
      <c r="I23" s="4" t="e">
        <f t="shared" si="2"/>
        <v>#DIV/0!</v>
      </c>
      <c r="J23" s="14" t="e">
        <f t="shared" si="3"/>
        <v>#DIV/0!</v>
      </c>
    </row>
    <row r="24" spans="1:10" ht="12.75">
      <c r="A24" s="8"/>
      <c r="B24" s="7"/>
      <c r="C24" s="7"/>
      <c r="D24" s="5"/>
      <c r="E24" s="3" t="s">
        <v>6</v>
      </c>
      <c r="F24" s="5"/>
      <c r="G24" s="27">
        <f t="shared" si="0"/>
        <v>0</v>
      </c>
      <c r="H24" s="27">
        <f t="shared" si="1"/>
        <v>0</v>
      </c>
      <c r="I24" s="4" t="e">
        <f t="shared" si="2"/>
        <v>#DIV/0!</v>
      </c>
      <c r="J24" s="14" t="e">
        <f t="shared" si="3"/>
        <v>#DIV/0!</v>
      </c>
    </row>
    <row r="25" spans="1:10" ht="12.75">
      <c r="A25" s="8"/>
      <c r="B25" s="7"/>
      <c r="C25" s="7"/>
      <c r="D25" s="5"/>
      <c r="E25" s="3" t="s">
        <v>6</v>
      </c>
      <c r="F25" s="5"/>
      <c r="G25" s="27">
        <f t="shared" si="0"/>
        <v>0</v>
      </c>
      <c r="H25" s="27">
        <f t="shared" si="1"/>
        <v>0</v>
      </c>
      <c r="I25" s="4" t="e">
        <f t="shared" si="2"/>
        <v>#DIV/0!</v>
      </c>
      <c r="J25" s="14" t="e">
        <f t="shared" si="3"/>
        <v>#DIV/0!</v>
      </c>
    </row>
    <row r="26" spans="1:10" ht="12.75">
      <c r="A26" s="8"/>
      <c r="B26" s="7"/>
      <c r="C26" s="7"/>
      <c r="D26" s="5"/>
      <c r="E26" s="3" t="s">
        <v>6</v>
      </c>
      <c r="F26" s="5"/>
      <c r="G26" s="27">
        <f t="shared" si="0"/>
        <v>0</v>
      </c>
      <c r="H26" s="27">
        <f t="shared" si="1"/>
        <v>0</v>
      </c>
      <c r="I26" s="4" t="e">
        <f t="shared" si="2"/>
        <v>#DIV/0!</v>
      </c>
      <c r="J26" s="14" t="e">
        <f t="shared" si="3"/>
        <v>#DIV/0!</v>
      </c>
    </row>
    <row r="27" spans="1:10" ht="12.75">
      <c r="A27" s="8"/>
      <c r="B27" s="7"/>
      <c r="C27" s="7"/>
      <c r="D27" s="5"/>
      <c r="E27" s="3" t="s">
        <v>6</v>
      </c>
      <c r="F27" s="5"/>
      <c r="G27" s="27">
        <f t="shared" si="0"/>
        <v>0</v>
      </c>
      <c r="H27" s="27">
        <f t="shared" si="1"/>
        <v>0</v>
      </c>
      <c r="I27" s="4" t="e">
        <f t="shared" si="2"/>
        <v>#DIV/0!</v>
      </c>
      <c r="J27" s="14" t="e">
        <f t="shared" si="3"/>
        <v>#DIV/0!</v>
      </c>
    </row>
    <row r="28" spans="1:10" ht="12.75">
      <c r="A28" s="8"/>
      <c r="B28" s="7"/>
      <c r="C28" s="7"/>
      <c r="D28" s="5"/>
      <c r="E28" s="3" t="s">
        <v>6</v>
      </c>
      <c r="F28" s="5"/>
      <c r="G28" s="27">
        <f t="shared" si="0"/>
        <v>0</v>
      </c>
      <c r="H28" s="27">
        <f t="shared" si="1"/>
        <v>0</v>
      </c>
      <c r="I28" s="4" t="e">
        <f t="shared" si="2"/>
        <v>#DIV/0!</v>
      </c>
      <c r="J28" s="14" t="e">
        <f t="shared" si="3"/>
        <v>#DIV/0!</v>
      </c>
    </row>
    <row r="29" spans="1:10" ht="12.75">
      <c r="A29" s="8"/>
      <c r="B29" s="7"/>
      <c r="C29" s="7"/>
      <c r="D29" s="5"/>
      <c r="E29" s="3" t="s">
        <v>6</v>
      </c>
      <c r="F29" s="5"/>
      <c r="G29" s="27">
        <f t="shared" si="0"/>
        <v>0</v>
      </c>
      <c r="H29" s="27">
        <f t="shared" si="1"/>
        <v>0</v>
      </c>
      <c r="I29" s="4" t="e">
        <f t="shared" si="2"/>
        <v>#DIV/0!</v>
      </c>
      <c r="J29" s="14" t="e">
        <f t="shared" si="3"/>
        <v>#DIV/0!</v>
      </c>
    </row>
    <row r="30" spans="1:10" ht="12.75">
      <c r="A30" s="8"/>
      <c r="B30" s="7"/>
      <c r="C30" s="7"/>
      <c r="D30" s="5"/>
      <c r="E30" s="3" t="s">
        <v>6</v>
      </c>
      <c r="F30" s="5"/>
      <c r="G30" s="27">
        <f t="shared" si="0"/>
        <v>0</v>
      </c>
      <c r="H30" s="27">
        <f t="shared" si="1"/>
        <v>0</v>
      </c>
      <c r="I30" s="4" t="e">
        <f t="shared" si="2"/>
        <v>#DIV/0!</v>
      </c>
      <c r="J30" s="14" t="e">
        <f t="shared" si="3"/>
        <v>#DIV/0!</v>
      </c>
    </row>
    <row r="31" spans="1:10" ht="12.75">
      <c r="A31" s="8"/>
      <c r="B31" s="7"/>
      <c r="C31" s="7"/>
      <c r="D31" s="5"/>
      <c r="E31" s="3" t="s">
        <v>6</v>
      </c>
      <c r="F31" s="5"/>
      <c r="G31" s="27">
        <f t="shared" si="0"/>
        <v>0</v>
      </c>
      <c r="H31" s="27">
        <f t="shared" si="1"/>
        <v>0</v>
      </c>
      <c r="I31" s="4" t="e">
        <f t="shared" si="2"/>
        <v>#DIV/0!</v>
      </c>
      <c r="J31" s="14" t="e">
        <f t="shared" si="3"/>
        <v>#DIV/0!</v>
      </c>
    </row>
    <row r="32" spans="1:10" ht="12.75">
      <c r="A32" s="8"/>
      <c r="B32" s="7"/>
      <c r="C32" s="7"/>
      <c r="D32" s="5"/>
      <c r="E32" s="3" t="s">
        <v>6</v>
      </c>
      <c r="F32" s="5"/>
      <c r="G32" s="27">
        <f t="shared" si="0"/>
        <v>0</v>
      </c>
      <c r="H32" s="27">
        <f t="shared" si="1"/>
        <v>0</v>
      </c>
      <c r="I32" s="4" t="e">
        <f t="shared" si="2"/>
        <v>#DIV/0!</v>
      </c>
      <c r="J32" s="14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8">
        <f t="shared" si="0"/>
        <v>0</v>
      </c>
      <c r="H33" s="28">
        <f t="shared" si="1"/>
        <v>0</v>
      </c>
      <c r="I33" s="13" t="e">
        <f t="shared" si="2"/>
        <v>#DIV/0!</v>
      </c>
      <c r="J33" s="22" t="e">
        <f t="shared" si="3"/>
        <v>#DIV/0!</v>
      </c>
    </row>
  </sheetData>
  <sheetProtection/>
  <mergeCells count="3">
    <mergeCell ref="D7:F7"/>
    <mergeCell ref="I1:J1"/>
    <mergeCell ref="A1:G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2.2812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30" customHeight="1" thickBot="1">
      <c r="A1" s="51" t="s">
        <v>102</v>
      </c>
      <c r="B1" s="52"/>
      <c r="C1" s="52"/>
      <c r="D1" s="52"/>
      <c r="E1" s="52"/>
      <c r="F1" s="52"/>
      <c r="G1" s="52"/>
      <c r="H1" s="52"/>
      <c r="I1" s="52"/>
      <c r="J1" s="53"/>
    </row>
    <row r="3" spans="1:8" ht="12.75">
      <c r="A3" s="29" t="s">
        <v>104</v>
      </c>
      <c r="B3" s="32">
        <v>56.2044</v>
      </c>
      <c r="H3" s="45" t="s">
        <v>112</v>
      </c>
    </row>
    <row r="4" spans="1:2" ht="12.75">
      <c r="A4" s="29" t="s">
        <v>105</v>
      </c>
      <c r="B4" s="32">
        <v>56.2323</v>
      </c>
    </row>
    <row r="5" spans="1:2" ht="12.75">
      <c r="A5" s="29" t="s">
        <v>103</v>
      </c>
      <c r="B5" s="31">
        <v>0.0436</v>
      </c>
    </row>
    <row r="6" ht="13.5" thickBot="1"/>
    <row r="7" spans="1:10" ht="41.25" customHeight="1" thickBot="1">
      <c r="A7" s="46" t="s">
        <v>1</v>
      </c>
      <c r="B7" s="47" t="s">
        <v>89</v>
      </c>
      <c r="C7" s="47" t="s">
        <v>106</v>
      </c>
      <c r="D7" s="54" t="s">
        <v>107</v>
      </c>
      <c r="E7" s="55"/>
      <c r="F7" s="56"/>
      <c r="G7" s="47" t="s">
        <v>91</v>
      </c>
      <c r="H7" s="47" t="s">
        <v>108</v>
      </c>
      <c r="I7" s="47" t="s">
        <v>7</v>
      </c>
      <c r="J7" s="48" t="s">
        <v>16</v>
      </c>
    </row>
    <row r="8" spans="1:10" ht="13.5" thickBot="1">
      <c r="A8" s="33" t="s">
        <v>9</v>
      </c>
      <c r="B8" s="34">
        <v>336</v>
      </c>
      <c r="C8" s="34">
        <v>359</v>
      </c>
      <c r="D8" s="35">
        <v>35</v>
      </c>
      <c r="E8" s="36" t="s">
        <v>6</v>
      </c>
      <c r="F8" s="35">
        <v>35</v>
      </c>
      <c r="G8" s="37">
        <f aca="true" t="shared" si="0" ref="G8:G33">B8*VP1</f>
        <v>18884.6784</v>
      </c>
      <c r="H8" s="37">
        <f aca="true" t="shared" si="1" ref="H8:H33">C8*VP2</f>
        <v>20187.3957</v>
      </c>
      <c r="I8" s="38">
        <f aca="true" t="shared" si="2" ref="I8:I33">H8/G8-1</f>
        <v>0.06898276329662045</v>
      </c>
      <c r="J8" s="39">
        <f aca="true" t="shared" si="3" ref="J8:J33">ROUND(MAX(((G8*(1+INFL)-H8)/F8*D8),0),2)</f>
        <v>0</v>
      </c>
    </row>
    <row r="9" spans="1:10" ht="13.5" thickBot="1">
      <c r="A9" s="40" t="s">
        <v>15</v>
      </c>
      <c r="B9" s="41">
        <v>350</v>
      </c>
      <c r="C9" s="41">
        <v>360</v>
      </c>
      <c r="D9" s="42">
        <v>100</v>
      </c>
      <c r="E9" s="43" t="s">
        <v>6</v>
      </c>
      <c r="F9" s="44">
        <v>151.67</v>
      </c>
      <c r="G9" s="37">
        <f t="shared" si="0"/>
        <v>19671.54</v>
      </c>
      <c r="H9" s="37">
        <f t="shared" si="1"/>
        <v>20243.628</v>
      </c>
      <c r="I9" s="38">
        <f t="shared" si="2"/>
        <v>0.029082013914518035</v>
      </c>
      <c r="J9" s="39">
        <f t="shared" si="3"/>
        <v>188.3</v>
      </c>
    </row>
    <row r="10" spans="1:10" ht="13.5" thickBot="1">
      <c r="A10" s="40" t="s">
        <v>14</v>
      </c>
      <c r="B10" s="41">
        <v>310</v>
      </c>
      <c r="C10" s="41">
        <v>360</v>
      </c>
      <c r="D10" s="42">
        <v>35</v>
      </c>
      <c r="E10" s="43" t="s">
        <v>6</v>
      </c>
      <c r="F10" s="42">
        <v>35</v>
      </c>
      <c r="G10" s="37">
        <f t="shared" si="0"/>
        <v>17423.364</v>
      </c>
      <c r="H10" s="37">
        <f t="shared" si="1"/>
        <v>20243.628</v>
      </c>
      <c r="I10" s="38">
        <f t="shared" si="2"/>
        <v>0.16186678990348824</v>
      </c>
      <c r="J10" s="39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37">
        <f t="shared" si="0"/>
        <v>0</v>
      </c>
      <c r="H11" s="37">
        <f t="shared" si="1"/>
        <v>0</v>
      </c>
      <c r="I11" s="20" t="e">
        <f t="shared" si="2"/>
        <v>#DIV/0!</v>
      </c>
      <c r="J11" s="39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37">
        <f t="shared" si="0"/>
        <v>0</v>
      </c>
      <c r="H12" s="37">
        <f t="shared" si="1"/>
        <v>0</v>
      </c>
      <c r="I12" s="20" t="e">
        <f t="shared" si="2"/>
        <v>#DIV/0!</v>
      </c>
      <c r="J12" s="39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37">
        <f t="shared" si="0"/>
        <v>0</v>
      </c>
      <c r="H13" s="37">
        <f t="shared" si="1"/>
        <v>0</v>
      </c>
      <c r="I13" s="20" t="e">
        <f t="shared" si="2"/>
        <v>#DIV/0!</v>
      </c>
      <c r="J13" s="39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37">
        <f t="shared" si="0"/>
        <v>0</v>
      </c>
      <c r="H14" s="37">
        <f t="shared" si="1"/>
        <v>0</v>
      </c>
      <c r="I14" s="20" t="e">
        <f t="shared" si="2"/>
        <v>#DIV/0!</v>
      </c>
      <c r="J14" s="39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37">
        <f t="shared" si="0"/>
        <v>0</v>
      </c>
      <c r="H15" s="37">
        <f t="shared" si="1"/>
        <v>0</v>
      </c>
      <c r="I15" s="20" t="e">
        <f t="shared" si="2"/>
        <v>#DIV/0!</v>
      </c>
      <c r="J15" s="39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37">
        <f t="shared" si="0"/>
        <v>0</v>
      </c>
      <c r="H16" s="37">
        <f t="shared" si="1"/>
        <v>0</v>
      </c>
      <c r="I16" s="20" t="e">
        <f t="shared" si="2"/>
        <v>#DIV/0!</v>
      </c>
      <c r="J16" s="39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37">
        <f t="shared" si="0"/>
        <v>0</v>
      </c>
      <c r="H17" s="37">
        <f t="shared" si="1"/>
        <v>0</v>
      </c>
      <c r="I17" s="20" t="e">
        <f t="shared" si="2"/>
        <v>#DIV/0!</v>
      </c>
      <c r="J17" s="39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37">
        <f t="shared" si="0"/>
        <v>0</v>
      </c>
      <c r="H18" s="37">
        <f t="shared" si="1"/>
        <v>0</v>
      </c>
      <c r="I18" s="20" t="e">
        <f t="shared" si="2"/>
        <v>#DIV/0!</v>
      </c>
      <c r="J18" s="39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37">
        <f t="shared" si="0"/>
        <v>0</v>
      </c>
      <c r="H19" s="37">
        <f t="shared" si="1"/>
        <v>0</v>
      </c>
      <c r="I19" s="20" t="e">
        <f t="shared" si="2"/>
        <v>#DIV/0!</v>
      </c>
      <c r="J19" s="39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37">
        <f t="shared" si="0"/>
        <v>0</v>
      </c>
      <c r="H20" s="37">
        <f t="shared" si="1"/>
        <v>0</v>
      </c>
      <c r="I20" s="20" t="e">
        <f t="shared" si="2"/>
        <v>#DIV/0!</v>
      </c>
      <c r="J20" s="39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37">
        <f t="shared" si="0"/>
        <v>0</v>
      </c>
      <c r="H21" s="37">
        <f t="shared" si="1"/>
        <v>0</v>
      </c>
      <c r="I21" s="20" t="e">
        <f t="shared" si="2"/>
        <v>#DIV/0!</v>
      </c>
      <c r="J21" s="39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37">
        <f t="shared" si="0"/>
        <v>0</v>
      </c>
      <c r="H22" s="37">
        <f t="shared" si="1"/>
        <v>0</v>
      </c>
      <c r="I22" s="20" t="e">
        <f t="shared" si="2"/>
        <v>#DIV/0!</v>
      </c>
      <c r="J22" s="39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37">
        <f t="shared" si="0"/>
        <v>0</v>
      </c>
      <c r="H23" s="37">
        <f t="shared" si="1"/>
        <v>0</v>
      </c>
      <c r="I23" s="20" t="e">
        <f t="shared" si="2"/>
        <v>#DIV/0!</v>
      </c>
      <c r="J23" s="39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37">
        <f t="shared" si="0"/>
        <v>0</v>
      </c>
      <c r="H24" s="37">
        <f t="shared" si="1"/>
        <v>0</v>
      </c>
      <c r="I24" s="20" t="e">
        <f t="shared" si="2"/>
        <v>#DIV/0!</v>
      </c>
      <c r="J24" s="39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37">
        <f t="shared" si="0"/>
        <v>0</v>
      </c>
      <c r="H25" s="37">
        <f t="shared" si="1"/>
        <v>0</v>
      </c>
      <c r="I25" s="20" t="e">
        <f t="shared" si="2"/>
        <v>#DIV/0!</v>
      </c>
      <c r="J25" s="39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37">
        <f t="shared" si="0"/>
        <v>0</v>
      </c>
      <c r="H26" s="37">
        <f t="shared" si="1"/>
        <v>0</v>
      </c>
      <c r="I26" s="20" t="e">
        <f t="shared" si="2"/>
        <v>#DIV/0!</v>
      </c>
      <c r="J26" s="39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37">
        <f t="shared" si="0"/>
        <v>0</v>
      </c>
      <c r="H27" s="37">
        <f t="shared" si="1"/>
        <v>0</v>
      </c>
      <c r="I27" s="20" t="e">
        <f t="shared" si="2"/>
        <v>#DIV/0!</v>
      </c>
      <c r="J27" s="39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37">
        <f t="shared" si="0"/>
        <v>0</v>
      </c>
      <c r="H28" s="37">
        <f t="shared" si="1"/>
        <v>0</v>
      </c>
      <c r="I28" s="20" t="e">
        <f t="shared" si="2"/>
        <v>#DIV/0!</v>
      </c>
      <c r="J28" s="39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37">
        <f t="shared" si="0"/>
        <v>0</v>
      </c>
      <c r="H29" s="37">
        <f t="shared" si="1"/>
        <v>0</v>
      </c>
      <c r="I29" s="20" t="e">
        <f t="shared" si="2"/>
        <v>#DIV/0!</v>
      </c>
      <c r="J29" s="39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37">
        <f t="shared" si="0"/>
        <v>0</v>
      </c>
      <c r="H30" s="37">
        <f t="shared" si="1"/>
        <v>0</v>
      </c>
      <c r="I30" s="20" t="e">
        <f t="shared" si="2"/>
        <v>#DIV/0!</v>
      </c>
      <c r="J30" s="39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37">
        <f t="shared" si="0"/>
        <v>0</v>
      </c>
      <c r="H31" s="37">
        <f t="shared" si="1"/>
        <v>0</v>
      </c>
      <c r="I31" s="20" t="e">
        <f t="shared" si="2"/>
        <v>#DIV/0!</v>
      </c>
      <c r="J31" s="39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37">
        <f t="shared" si="0"/>
        <v>0</v>
      </c>
      <c r="H32" s="37">
        <f t="shared" si="1"/>
        <v>0</v>
      </c>
      <c r="I32" s="20" t="e">
        <f t="shared" si="2"/>
        <v>#DIV/0!</v>
      </c>
      <c r="J32" s="39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37">
        <f t="shared" si="0"/>
        <v>0</v>
      </c>
      <c r="H33" s="37">
        <f t="shared" si="1"/>
        <v>0</v>
      </c>
      <c r="I33" s="20" t="e">
        <f t="shared" si="2"/>
        <v>#DIV/0!</v>
      </c>
      <c r="J33" s="39" t="e">
        <f t="shared" si="3"/>
        <v>#DIV/0!</v>
      </c>
    </row>
  </sheetData>
  <sheetProtection/>
  <mergeCells count="2">
    <mergeCell ref="A1:J1"/>
    <mergeCell ref="D7:F7"/>
  </mergeCells>
  <hyperlinks>
    <hyperlink ref="H3" r:id="rId1" display="https://www.legifrance.gouv.fr/jorf/id/JORFTEXT000046127610"/>
  </hyperlink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3"/>
  <headerFooter alignWithMargins="0">
    <oddFooter>&amp;C&amp;G&amp;"Arial Black,Italique"&amp;8CDG82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30" customHeight="1">
      <c r="A1" s="57" t="s">
        <v>99</v>
      </c>
      <c r="B1" s="58"/>
      <c r="C1" s="58"/>
      <c r="D1" s="58"/>
      <c r="E1" s="58"/>
      <c r="F1" s="58"/>
      <c r="G1" s="58"/>
      <c r="H1" s="58"/>
      <c r="I1" s="58"/>
      <c r="J1" s="59"/>
    </row>
    <row r="3" spans="1:2" ht="12.75">
      <c r="A3" s="29" t="s">
        <v>76</v>
      </c>
      <c r="B3" s="32">
        <v>55.7302</v>
      </c>
    </row>
    <row r="4" spans="1:2" ht="12.75">
      <c r="A4" s="29" t="s">
        <v>100</v>
      </c>
      <c r="B4" s="32">
        <v>56.2323</v>
      </c>
    </row>
    <row r="5" spans="1:2" ht="12.75">
      <c r="A5" s="29" t="s">
        <v>101</v>
      </c>
      <c r="B5" s="31">
        <v>0.0378</v>
      </c>
    </row>
    <row r="6" ht="13.5" thickBot="1"/>
    <row r="7" spans="1:10" ht="41.25" customHeight="1" thickBot="1">
      <c r="A7" s="23" t="s">
        <v>1</v>
      </c>
      <c r="B7" s="24" t="s">
        <v>78</v>
      </c>
      <c r="C7" s="24" t="s">
        <v>109</v>
      </c>
      <c r="D7" s="54" t="s">
        <v>110</v>
      </c>
      <c r="E7" s="55"/>
      <c r="F7" s="56"/>
      <c r="G7" s="24" t="s">
        <v>80</v>
      </c>
      <c r="H7" s="24" t="s">
        <v>111</v>
      </c>
      <c r="I7" s="24" t="s">
        <v>7</v>
      </c>
      <c r="J7" s="25" t="s">
        <v>16</v>
      </c>
    </row>
    <row r="8" spans="1:10" ht="13.5" thickBot="1">
      <c r="A8" s="33" t="s">
        <v>9</v>
      </c>
      <c r="B8" s="34">
        <v>336</v>
      </c>
      <c r="C8" s="34">
        <v>359</v>
      </c>
      <c r="D8" s="35">
        <v>35</v>
      </c>
      <c r="E8" s="36" t="s">
        <v>6</v>
      </c>
      <c r="F8" s="35">
        <v>35</v>
      </c>
      <c r="G8" s="37">
        <f aca="true" t="shared" si="0" ref="G8:G33">B8*VP2004</f>
        <v>18725.3472</v>
      </c>
      <c r="H8" s="37">
        <f aca="true" t="shared" si="1" ref="H8:H33">C8*VP2008</f>
        <v>20187.3957</v>
      </c>
      <c r="I8" s="38">
        <f aca="true" t="shared" si="2" ref="I8:I33">H8/G8-1</f>
        <v>0.07807857896488035</v>
      </c>
      <c r="J8" s="39">
        <f aca="true" t="shared" si="3" ref="J8:J33">ROUND(MAX(((G8*(1+INFL2008)-H8)/F8*D8),0),2)</f>
        <v>0</v>
      </c>
    </row>
    <row r="9" spans="1:10" ht="13.5" thickBot="1">
      <c r="A9" s="40" t="s">
        <v>15</v>
      </c>
      <c r="B9" s="41">
        <v>350</v>
      </c>
      <c r="C9" s="41">
        <v>360</v>
      </c>
      <c r="D9" s="42">
        <v>100</v>
      </c>
      <c r="E9" s="43" t="s">
        <v>6</v>
      </c>
      <c r="F9" s="44">
        <v>151.67</v>
      </c>
      <c r="G9" s="37">
        <f t="shared" si="0"/>
        <v>19505.57</v>
      </c>
      <c r="H9" s="37">
        <f t="shared" si="1"/>
        <v>20243.628</v>
      </c>
      <c r="I9" s="38">
        <f t="shared" si="2"/>
        <v>0.03783832002858678</v>
      </c>
      <c r="J9" s="39">
        <f t="shared" si="3"/>
        <v>0</v>
      </c>
    </row>
    <row r="10" spans="1:10" ht="13.5" thickBot="1">
      <c r="A10" s="40" t="s">
        <v>14</v>
      </c>
      <c r="B10" s="41">
        <v>310</v>
      </c>
      <c r="C10" s="41">
        <v>360</v>
      </c>
      <c r="D10" s="42">
        <v>35</v>
      </c>
      <c r="E10" s="43" t="s">
        <v>6</v>
      </c>
      <c r="F10" s="42">
        <v>35</v>
      </c>
      <c r="G10" s="37">
        <f t="shared" si="0"/>
        <v>17276.362</v>
      </c>
      <c r="H10" s="37">
        <f t="shared" si="1"/>
        <v>20243.628</v>
      </c>
      <c r="I10" s="38">
        <f t="shared" si="2"/>
        <v>0.17175294196775925</v>
      </c>
      <c r="J10" s="39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2">
    <mergeCell ref="A1:J1"/>
    <mergeCell ref="D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20.25">
      <c r="A1" s="57" t="s">
        <v>98</v>
      </c>
      <c r="B1" s="58"/>
      <c r="C1" s="58"/>
      <c r="D1" s="58"/>
      <c r="E1" s="58"/>
      <c r="F1" s="58"/>
      <c r="G1" s="58"/>
      <c r="H1" s="58"/>
      <c r="I1" s="58"/>
      <c r="J1" s="59"/>
    </row>
    <row r="3" spans="1:2" ht="12.75">
      <c r="A3" s="29" t="s">
        <v>70</v>
      </c>
      <c r="B3" s="32">
        <v>55.5635</v>
      </c>
    </row>
    <row r="4" spans="1:2" ht="12.75">
      <c r="A4" s="29" t="s">
        <v>93</v>
      </c>
      <c r="B4" s="32">
        <v>56.2323</v>
      </c>
    </row>
    <row r="5" spans="1:2" ht="12.75">
      <c r="A5" s="29" t="s">
        <v>94</v>
      </c>
      <c r="B5" s="31">
        <v>0.0377</v>
      </c>
    </row>
    <row r="6" ht="13.5" thickBot="1"/>
    <row r="7" spans="1:10" ht="41.25" customHeight="1" thickBot="1">
      <c r="A7" s="23" t="s">
        <v>1</v>
      </c>
      <c r="B7" s="24" t="s">
        <v>73</v>
      </c>
      <c r="C7" s="24" t="s">
        <v>95</v>
      </c>
      <c r="D7" s="54" t="s">
        <v>96</v>
      </c>
      <c r="E7" s="55"/>
      <c r="F7" s="56"/>
      <c r="G7" s="24" t="s">
        <v>72</v>
      </c>
      <c r="H7" s="24" t="s">
        <v>97</v>
      </c>
      <c r="I7" s="24" t="s">
        <v>7</v>
      </c>
      <c r="J7" s="25" t="s">
        <v>16</v>
      </c>
    </row>
    <row r="8" spans="1:10" ht="13.5" thickBot="1">
      <c r="A8" s="33" t="s">
        <v>9</v>
      </c>
      <c r="B8" s="34">
        <v>336</v>
      </c>
      <c r="C8" s="34">
        <v>359</v>
      </c>
      <c r="D8" s="35">
        <v>35</v>
      </c>
      <c r="E8" s="36" t="s">
        <v>6</v>
      </c>
      <c r="F8" s="35">
        <v>35</v>
      </c>
      <c r="G8" s="37">
        <f aca="true" t="shared" si="0" ref="G8:G33">B8*VP2004</f>
        <v>18669.336</v>
      </c>
      <c r="H8" s="37">
        <f aca="true" t="shared" si="1" ref="H8:H33">C8*VP2008</f>
        <v>20187.3957</v>
      </c>
      <c r="I8" s="38">
        <f aca="true" t="shared" si="2" ref="I8:I33">H8/G8-1</f>
        <v>0.08131299902685352</v>
      </c>
      <c r="J8" s="39">
        <f aca="true" t="shared" si="3" ref="J8:J33">ROUND(MAX(((G8*(1+INFL2008)-H8)/F8*D8),0),2)</f>
        <v>0</v>
      </c>
    </row>
    <row r="9" spans="1:10" ht="13.5" thickBot="1">
      <c r="A9" s="40" t="s">
        <v>15</v>
      </c>
      <c r="B9" s="41">
        <v>350</v>
      </c>
      <c r="C9" s="41">
        <v>360</v>
      </c>
      <c r="D9" s="42">
        <v>100</v>
      </c>
      <c r="E9" s="43" t="s">
        <v>6</v>
      </c>
      <c r="F9" s="44">
        <v>151.67</v>
      </c>
      <c r="G9" s="37">
        <f t="shared" si="0"/>
        <v>19447.225</v>
      </c>
      <c r="H9" s="37">
        <f t="shared" si="1"/>
        <v>20243.628</v>
      </c>
      <c r="I9" s="38">
        <f t="shared" si="2"/>
        <v>0.04095201243365065</v>
      </c>
      <c r="J9" s="39">
        <f t="shared" si="3"/>
        <v>0</v>
      </c>
    </row>
    <row r="10" spans="1:10" ht="13.5" thickBot="1">
      <c r="A10" s="40" t="s">
        <v>14</v>
      </c>
      <c r="B10" s="41">
        <v>310</v>
      </c>
      <c r="C10" s="41">
        <v>360</v>
      </c>
      <c r="D10" s="42">
        <v>35</v>
      </c>
      <c r="E10" s="43" t="s">
        <v>6</v>
      </c>
      <c r="F10" s="42">
        <v>35</v>
      </c>
      <c r="G10" s="37">
        <f t="shared" si="0"/>
        <v>17224.684999999998</v>
      </c>
      <c r="H10" s="37">
        <f t="shared" si="1"/>
        <v>20243.628</v>
      </c>
      <c r="I10" s="38">
        <f t="shared" si="2"/>
        <v>0.17526840113476694</v>
      </c>
      <c r="J10" s="39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2">
    <mergeCell ref="A1:J1"/>
    <mergeCell ref="D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20.25">
      <c r="A1" s="57" t="s">
        <v>92</v>
      </c>
      <c r="B1" s="58"/>
      <c r="C1" s="58"/>
      <c r="D1" s="58"/>
      <c r="E1" s="58"/>
      <c r="F1" s="58"/>
      <c r="G1" s="58"/>
      <c r="H1" s="58"/>
      <c r="I1" s="58"/>
      <c r="J1" s="59"/>
    </row>
    <row r="3" spans="1:2" ht="12.75">
      <c r="A3" s="29" t="s">
        <v>64</v>
      </c>
      <c r="B3" s="32">
        <v>55.5635</v>
      </c>
    </row>
    <row r="4" spans="1:2" ht="12.75">
      <c r="A4" s="29" t="s">
        <v>81</v>
      </c>
      <c r="B4" s="32">
        <v>56.2323</v>
      </c>
    </row>
    <row r="5" spans="1:2" ht="12.75">
      <c r="A5" s="29" t="s">
        <v>82</v>
      </c>
      <c r="B5" s="31">
        <v>0.0285</v>
      </c>
    </row>
    <row r="6" ht="13.5" thickBot="1"/>
    <row r="7" spans="1:10" ht="41.25" customHeight="1" thickBot="1">
      <c r="A7" s="23" t="s">
        <v>1</v>
      </c>
      <c r="B7" s="24" t="s">
        <v>66</v>
      </c>
      <c r="C7" s="24" t="s">
        <v>83</v>
      </c>
      <c r="D7" s="54" t="s">
        <v>84</v>
      </c>
      <c r="E7" s="55"/>
      <c r="F7" s="56"/>
      <c r="G7" s="24" t="s">
        <v>68</v>
      </c>
      <c r="H7" s="24" t="s">
        <v>85</v>
      </c>
      <c r="I7" s="24" t="s">
        <v>7</v>
      </c>
      <c r="J7" s="25" t="s">
        <v>16</v>
      </c>
    </row>
    <row r="8" spans="1:10" ht="13.5" thickBot="1">
      <c r="A8" s="33" t="s">
        <v>9</v>
      </c>
      <c r="B8" s="34">
        <v>336</v>
      </c>
      <c r="C8" s="34">
        <v>359</v>
      </c>
      <c r="D8" s="35">
        <v>35</v>
      </c>
      <c r="E8" s="36" t="s">
        <v>6</v>
      </c>
      <c r="F8" s="35">
        <v>35</v>
      </c>
      <c r="G8" s="37">
        <f aca="true" t="shared" si="0" ref="G8:G33">B8*VP2004</f>
        <v>18669.336</v>
      </c>
      <c r="H8" s="37">
        <f aca="true" t="shared" si="1" ref="H8:H33">C8*VP2008</f>
        <v>20187.3957</v>
      </c>
      <c r="I8" s="38">
        <f aca="true" t="shared" si="2" ref="I8:I33">H8/G8-1</f>
        <v>0.08131299902685352</v>
      </c>
      <c r="J8" s="39">
        <f aca="true" t="shared" si="3" ref="J8:J33">ROUND(MAX(((G8*(1+INFL2008)-H8)/F8*D8),0),2)</f>
        <v>0</v>
      </c>
    </row>
    <row r="9" spans="1:10" ht="13.5" thickBot="1">
      <c r="A9" s="40" t="s">
        <v>15</v>
      </c>
      <c r="B9" s="41">
        <v>350</v>
      </c>
      <c r="C9" s="41">
        <v>360</v>
      </c>
      <c r="D9" s="42">
        <v>100</v>
      </c>
      <c r="E9" s="43" t="s">
        <v>6</v>
      </c>
      <c r="F9" s="44">
        <v>151.67</v>
      </c>
      <c r="G9" s="37">
        <f t="shared" si="0"/>
        <v>19447.225</v>
      </c>
      <c r="H9" s="37">
        <f t="shared" si="1"/>
        <v>20243.628</v>
      </c>
      <c r="I9" s="38">
        <f t="shared" si="2"/>
        <v>0.04095201243365065</v>
      </c>
      <c r="J9" s="39">
        <f t="shared" si="3"/>
        <v>0</v>
      </c>
    </row>
    <row r="10" spans="1:10" ht="13.5" thickBot="1">
      <c r="A10" s="40" t="s">
        <v>14</v>
      </c>
      <c r="B10" s="41">
        <v>310</v>
      </c>
      <c r="C10" s="41">
        <v>360</v>
      </c>
      <c r="D10" s="42">
        <v>35</v>
      </c>
      <c r="E10" s="43" t="s">
        <v>6</v>
      </c>
      <c r="F10" s="42">
        <v>35</v>
      </c>
      <c r="G10" s="37">
        <f t="shared" si="0"/>
        <v>17224.684999999998</v>
      </c>
      <c r="H10" s="37">
        <f t="shared" si="1"/>
        <v>20243.628</v>
      </c>
      <c r="I10" s="38">
        <f t="shared" si="2"/>
        <v>0.17526840113476694</v>
      </c>
      <c r="J10" s="39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2">
    <mergeCell ref="A1:J1"/>
    <mergeCell ref="D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20.25">
      <c r="A1" s="57" t="s">
        <v>86</v>
      </c>
      <c r="B1" s="58"/>
      <c r="C1" s="58"/>
      <c r="D1" s="58"/>
      <c r="E1" s="58"/>
      <c r="F1" s="58"/>
      <c r="G1" s="58"/>
      <c r="H1" s="58"/>
      <c r="I1" s="58"/>
      <c r="J1" s="59"/>
    </row>
    <row r="3" spans="1:2" ht="12.75">
      <c r="A3" s="29" t="s">
        <v>58</v>
      </c>
      <c r="B3" s="32">
        <v>55.5635</v>
      </c>
    </row>
    <row r="4" spans="1:2" ht="12.75">
      <c r="A4" s="29" t="s">
        <v>87</v>
      </c>
      <c r="B4" s="32">
        <v>56.2044</v>
      </c>
    </row>
    <row r="5" spans="1:2" ht="12.75">
      <c r="A5" s="29" t="s">
        <v>88</v>
      </c>
      <c r="B5" s="31">
        <v>0.0164</v>
      </c>
    </row>
    <row r="6" ht="13.5" thickBot="1"/>
    <row r="7" spans="1:10" ht="41.25" customHeight="1" thickBot="1">
      <c r="A7" s="23" t="s">
        <v>1</v>
      </c>
      <c r="B7" s="24" t="s">
        <v>60</v>
      </c>
      <c r="C7" s="24" t="s">
        <v>89</v>
      </c>
      <c r="D7" s="54" t="s">
        <v>90</v>
      </c>
      <c r="E7" s="55"/>
      <c r="F7" s="56"/>
      <c r="G7" s="24" t="s">
        <v>62</v>
      </c>
      <c r="H7" s="24" t="s">
        <v>91</v>
      </c>
      <c r="I7" s="24" t="s">
        <v>7</v>
      </c>
      <c r="J7" s="25" t="s">
        <v>16</v>
      </c>
    </row>
    <row r="8" spans="1:10" ht="13.5" thickBot="1">
      <c r="A8" s="33" t="s">
        <v>9</v>
      </c>
      <c r="B8" s="34">
        <v>336</v>
      </c>
      <c r="C8" s="34">
        <v>359</v>
      </c>
      <c r="D8" s="35">
        <v>35</v>
      </c>
      <c r="E8" s="36" t="s">
        <v>6</v>
      </c>
      <c r="F8" s="35">
        <v>35</v>
      </c>
      <c r="G8" s="37">
        <f aca="true" t="shared" si="0" ref="G8:G33">B8*VP2004</f>
        <v>18669.336</v>
      </c>
      <c r="H8" s="37">
        <f aca="true" t="shared" si="1" ref="H8:H33">C8*VP2008</f>
        <v>20177.3796</v>
      </c>
      <c r="I8" s="38">
        <f aca="true" t="shared" si="2" ref="I8:I33">H8/G8-1</f>
        <v>0.08077649896064876</v>
      </c>
      <c r="J8" s="39">
        <f aca="true" t="shared" si="3" ref="J8:J33">ROUND(MAX(((G8*(1+INFL2008)-H8)/F8*D8),0),2)</f>
        <v>0</v>
      </c>
    </row>
    <row r="9" spans="1:10" ht="13.5" thickBot="1">
      <c r="A9" s="40" t="s">
        <v>15</v>
      </c>
      <c r="B9" s="41">
        <v>350</v>
      </c>
      <c r="C9" s="41">
        <v>360</v>
      </c>
      <c r="D9" s="42">
        <v>100</v>
      </c>
      <c r="E9" s="43" t="s">
        <v>6</v>
      </c>
      <c r="F9" s="44">
        <v>151.67</v>
      </c>
      <c r="G9" s="37">
        <f t="shared" si="0"/>
        <v>19447.225</v>
      </c>
      <c r="H9" s="37">
        <f t="shared" si="1"/>
        <v>20233.584</v>
      </c>
      <c r="I9" s="38">
        <f t="shared" si="2"/>
        <v>0.04043553771810626</v>
      </c>
      <c r="J9" s="39">
        <f t="shared" si="3"/>
        <v>0</v>
      </c>
    </row>
    <row r="10" spans="1:10" ht="13.5" thickBot="1">
      <c r="A10" s="40" t="s">
        <v>14</v>
      </c>
      <c r="B10" s="41">
        <v>310</v>
      </c>
      <c r="C10" s="41">
        <v>360</v>
      </c>
      <c r="D10" s="42">
        <v>35</v>
      </c>
      <c r="E10" s="43" t="s">
        <v>6</v>
      </c>
      <c r="F10" s="42">
        <v>35</v>
      </c>
      <c r="G10" s="37">
        <f t="shared" si="0"/>
        <v>17224.684999999998</v>
      </c>
      <c r="H10" s="37">
        <f t="shared" si="1"/>
        <v>20233.584</v>
      </c>
      <c r="I10" s="38">
        <f t="shared" si="2"/>
        <v>0.17468528452044274</v>
      </c>
      <c r="J10" s="39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2">
    <mergeCell ref="D7:F7"/>
    <mergeCell ref="A1:J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24" thickBot="1">
      <c r="A1" s="60" t="s">
        <v>10</v>
      </c>
      <c r="B1" s="61"/>
      <c r="C1" s="61"/>
      <c r="D1" s="61"/>
      <c r="E1" s="61"/>
      <c r="F1" s="61"/>
      <c r="G1" s="62"/>
      <c r="I1" s="63" t="s">
        <v>75</v>
      </c>
      <c r="J1" s="64"/>
    </row>
    <row r="3" spans="1:2" ht="12.75">
      <c r="A3" s="29" t="s">
        <v>51</v>
      </c>
      <c r="B3" s="32">
        <v>55.5635</v>
      </c>
    </row>
    <row r="4" spans="1:2" ht="12.75">
      <c r="A4" s="29" t="s">
        <v>76</v>
      </c>
      <c r="B4" s="32">
        <v>55.73</v>
      </c>
    </row>
    <row r="5" spans="1:2" ht="12.75">
      <c r="A5" s="29" t="s">
        <v>77</v>
      </c>
      <c r="B5" s="31">
        <v>0.0138</v>
      </c>
    </row>
    <row r="6" ht="13.5" thickBot="1"/>
    <row r="7" spans="1:10" ht="41.25" customHeight="1" thickBot="1">
      <c r="A7" s="23" t="s">
        <v>1</v>
      </c>
      <c r="B7" s="24" t="s">
        <v>53</v>
      </c>
      <c r="C7" s="24" t="s">
        <v>78</v>
      </c>
      <c r="D7" s="54" t="s">
        <v>79</v>
      </c>
      <c r="E7" s="55"/>
      <c r="F7" s="56"/>
      <c r="G7" s="24" t="s">
        <v>55</v>
      </c>
      <c r="H7" s="24" t="s">
        <v>80</v>
      </c>
      <c r="I7" s="24" t="s">
        <v>7</v>
      </c>
      <c r="J7" s="25" t="s">
        <v>16</v>
      </c>
    </row>
    <row r="8" spans="1:10" ht="13.5" thickBot="1">
      <c r="A8" s="33" t="s">
        <v>9</v>
      </c>
      <c r="B8" s="34">
        <v>336</v>
      </c>
      <c r="C8" s="34">
        <v>359</v>
      </c>
      <c r="D8" s="35">
        <v>35</v>
      </c>
      <c r="E8" s="36" t="s">
        <v>6</v>
      </c>
      <c r="F8" s="35">
        <v>35</v>
      </c>
      <c r="G8" s="37">
        <f aca="true" t="shared" si="0" ref="G8:G33">B8*VP2004</f>
        <v>18669.336</v>
      </c>
      <c r="H8" s="37">
        <f aca="true" t="shared" si="1" ref="H8:H33">C8*VP2008</f>
        <v>20007.07</v>
      </c>
      <c r="I8" s="38">
        <f aca="true" t="shared" si="2" ref="I8:I33">H8/G8-1</f>
        <v>0.0716540748958614</v>
      </c>
      <c r="J8" s="39">
        <f aca="true" t="shared" si="3" ref="J8:J33">ROUND(MAX(((G8*(1+INFL2008)-H8)/F8*D8),0),2)</f>
        <v>0</v>
      </c>
    </row>
    <row r="9" spans="1:10" ht="13.5" thickBot="1">
      <c r="A9" s="40" t="s">
        <v>15</v>
      </c>
      <c r="B9" s="41">
        <v>350</v>
      </c>
      <c r="C9" s="41">
        <v>360</v>
      </c>
      <c r="D9" s="42">
        <v>100</v>
      </c>
      <c r="E9" s="43" t="s">
        <v>6</v>
      </c>
      <c r="F9" s="44">
        <v>151.67</v>
      </c>
      <c r="G9" s="37">
        <f t="shared" si="0"/>
        <v>19447.225</v>
      </c>
      <c r="H9" s="37">
        <f t="shared" si="1"/>
        <v>20062.8</v>
      </c>
      <c r="I9" s="38">
        <f t="shared" si="2"/>
        <v>0.031653616389999195</v>
      </c>
      <c r="J9" s="39">
        <f t="shared" si="3"/>
        <v>0</v>
      </c>
    </row>
    <row r="10" spans="1:10" ht="13.5" thickBot="1">
      <c r="A10" s="40" t="s">
        <v>14</v>
      </c>
      <c r="B10" s="41">
        <v>310</v>
      </c>
      <c r="C10" s="41">
        <v>360</v>
      </c>
      <c r="D10" s="42">
        <v>35</v>
      </c>
      <c r="E10" s="43" t="s">
        <v>6</v>
      </c>
      <c r="F10" s="42">
        <v>35</v>
      </c>
      <c r="G10" s="37">
        <f t="shared" si="0"/>
        <v>17224.684999999998</v>
      </c>
      <c r="H10" s="37">
        <f t="shared" si="1"/>
        <v>20062.8</v>
      </c>
      <c r="I10" s="38">
        <f t="shared" si="2"/>
        <v>0.16477021205322484</v>
      </c>
      <c r="J10" s="39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3">
    <mergeCell ref="A1:G1"/>
    <mergeCell ref="I1:J1"/>
    <mergeCell ref="D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" sqref="I1:J1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24" thickBot="1">
      <c r="A1" s="60" t="s">
        <v>10</v>
      </c>
      <c r="B1" s="61"/>
      <c r="C1" s="61"/>
      <c r="D1" s="61"/>
      <c r="E1" s="61"/>
      <c r="F1" s="61"/>
      <c r="G1" s="62"/>
      <c r="I1" s="63" t="s">
        <v>69</v>
      </c>
      <c r="J1" s="64"/>
    </row>
    <row r="3" spans="1:2" ht="12.75">
      <c r="A3" s="29" t="s">
        <v>42</v>
      </c>
      <c r="B3" s="32">
        <v>55.5635</v>
      </c>
    </row>
    <row r="4" spans="1:2" ht="12.75">
      <c r="A4" s="29" t="s">
        <v>70</v>
      </c>
      <c r="B4" s="32">
        <v>55.5635</v>
      </c>
    </row>
    <row r="5" spans="1:2" ht="12.75">
      <c r="A5" s="29" t="s">
        <v>71</v>
      </c>
      <c r="B5" s="31">
        <v>0.0308</v>
      </c>
    </row>
    <row r="6" ht="13.5" thickBot="1"/>
    <row r="7" spans="1:10" ht="41.25" customHeight="1" thickBot="1">
      <c r="A7" s="23" t="s">
        <v>1</v>
      </c>
      <c r="B7" s="24" t="s">
        <v>47</v>
      </c>
      <c r="C7" s="24" t="s">
        <v>73</v>
      </c>
      <c r="D7" s="54" t="s">
        <v>74</v>
      </c>
      <c r="E7" s="55"/>
      <c r="F7" s="56"/>
      <c r="G7" s="24" t="s">
        <v>49</v>
      </c>
      <c r="H7" s="24" t="s">
        <v>72</v>
      </c>
      <c r="I7" s="24" t="s">
        <v>7</v>
      </c>
      <c r="J7" s="25" t="s">
        <v>16</v>
      </c>
    </row>
    <row r="8" spans="1:10" ht="13.5" thickBot="1">
      <c r="A8" s="33" t="s">
        <v>9</v>
      </c>
      <c r="B8" s="34">
        <v>350</v>
      </c>
      <c r="C8" s="34">
        <v>360</v>
      </c>
      <c r="D8" s="35">
        <v>35</v>
      </c>
      <c r="E8" s="36" t="s">
        <v>6</v>
      </c>
      <c r="F8" s="35">
        <v>35</v>
      </c>
      <c r="G8" s="37">
        <f aca="true" t="shared" si="0" ref="G8:G33">B8*VP2004</f>
        <v>19447.225</v>
      </c>
      <c r="H8" s="37">
        <f aca="true" t="shared" si="1" ref="H8:H33">C8*VP2008</f>
        <v>20002.86</v>
      </c>
      <c r="I8" s="38">
        <f aca="true" t="shared" si="2" ref="I8:I33">H8/G8-1</f>
        <v>0.028571428571428692</v>
      </c>
      <c r="J8" s="39">
        <f aca="true" t="shared" si="3" ref="J8:J33">ROUND(MAX(((G8*(1+INFL2008)-H8)/F8*D8),0),2)</f>
        <v>43.34</v>
      </c>
    </row>
    <row r="9" spans="1:10" ht="13.5" thickBot="1">
      <c r="A9" s="40" t="s">
        <v>15</v>
      </c>
      <c r="B9" s="41">
        <v>350</v>
      </c>
      <c r="C9" s="41">
        <v>360</v>
      </c>
      <c r="D9" s="42">
        <v>100</v>
      </c>
      <c r="E9" s="43" t="s">
        <v>6</v>
      </c>
      <c r="F9" s="44">
        <v>151.67</v>
      </c>
      <c r="G9" s="37">
        <f t="shared" si="0"/>
        <v>19447.225</v>
      </c>
      <c r="H9" s="37">
        <f t="shared" si="1"/>
        <v>20002.86</v>
      </c>
      <c r="I9" s="38">
        <f t="shared" si="2"/>
        <v>0.028571428571428692</v>
      </c>
      <c r="J9" s="39">
        <f t="shared" si="3"/>
        <v>28.57</v>
      </c>
    </row>
    <row r="10" spans="1:10" ht="13.5" thickBot="1">
      <c r="A10" s="40" t="s">
        <v>14</v>
      </c>
      <c r="B10" s="41">
        <v>310</v>
      </c>
      <c r="C10" s="41">
        <v>360</v>
      </c>
      <c r="D10" s="42">
        <v>35</v>
      </c>
      <c r="E10" s="43" t="s">
        <v>6</v>
      </c>
      <c r="F10" s="42">
        <v>35</v>
      </c>
      <c r="G10" s="37">
        <f t="shared" si="0"/>
        <v>17224.684999999998</v>
      </c>
      <c r="H10" s="37">
        <f t="shared" si="1"/>
        <v>20002.86</v>
      </c>
      <c r="I10" s="38">
        <f t="shared" si="2"/>
        <v>0.16129032258064546</v>
      </c>
      <c r="J10" s="39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3">
    <mergeCell ref="A1:G1"/>
    <mergeCell ref="I1:J1"/>
    <mergeCell ref="D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" sqref="I1:J1"/>
    </sheetView>
  </sheetViews>
  <sheetFormatPr defaultColWidth="11.421875" defaultRowHeight="12.75"/>
  <cols>
    <col min="1" max="1" width="39.57421875" style="0" customWidth="1"/>
    <col min="2" max="2" width="12.7109375" style="0" customWidth="1"/>
    <col min="3" max="3" width="12.8515625" style="0" customWidth="1"/>
    <col min="4" max="4" width="5.140625" style="0" customWidth="1"/>
    <col min="5" max="5" width="4.00390625" style="0" customWidth="1"/>
    <col min="6" max="6" width="7.421875" style="0" customWidth="1"/>
    <col min="7" max="7" width="13.140625" style="0" customWidth="1"/>
    <col min="8" max="8" width="13.00390625" style="0" customWidth="1"/>
    <col min="10" max="10" width="13.28125" style="0" customWidth="1"/>
  </cols>
  <sheetData>
    <row r="1" spans="1:10" ht="24" thickBot="1">
      <c r="A1" s="60" t="s">
        <v>10</v>
      </c>
      <c r="B1" s="61"/>
      <c r="C1" s="61"/>
      <c r="D1" s="61"/>
      <c r="E1" s="61"/>
      <c r="F1" s="61"/>
      <c r="G1" s="62"/>
      <c r="I1" s="63" t="s">
        <v>63</v>
      </c>
      <c r="J1" s="64"/>
    </row>
    <row r="3" spans="1:2" ht="12.75">
      <c r="A3" s="29" t="s">
        <v>37</v>
      </c>
      <c r="B3" s="32">
        <v>55.4253</v>
      </c>
    </row>
    <row r="4" spans="1:2" ht="12.75">
      <c r="A4" s="29" t="s">
        <v>64</v>
      </c>
      <c r="B4" s="32">
        <v>55.5635</v>
      </c>
    </row>
    <row r="5" spans="1:2" ht="12.75">
      <c r="A5" s="29" t="s">
        <v>65</v>
      </c>
      <c r="B5" s="31">
        <v>0.0516</v>
      </c>
    </row>
    <row r="6" ht="13.5" thickBot="1"/>
    <row r="7" spans="1:10" ht="41.25" customHeight="1" thickBot="1">
      <c r="A7" s="23" t="s">
        <v>1</v>
      </c>
      <c r="B7" s="24" t="s">
        <v>45</v>
      </c>
      <c r="C7" s="24" t="s">
        <v>66</v>
      </c>
      <c r="D7" s="54" t="s">
        <v>67</v>
      </c>
      <c r="E7" s="55"/>
      <c r="F7" s="56"/>
      <c r="G7" s="24" t="s">
        <v>40</v>
      </c>
      <c r="H7" s="24" t="s">
        <v>68</v>
      </c>
      <c r="I7" s="24" t="s">
        <v>7</v>
      </c>
      <c r="J7" s="25" t="s">
        <v>16</v>
      </c>
    </row>
    <row r="8" spans="1:10" ht="13.5" thickBot="1">
      <c r="A8" s="33" t="s">
        <v>9</v>
      </c>
      <c r="B8" s="34">
        <v>350</v>
      </c>
      <c r="C8" s="34">
        <v>360</v>
      </c>
      <c r="D8" s="35">
        <v>35</v>
      </c>
      <c r="E8" s="36" t="s">
        <v>6</v>
      </c>
      <c r="F8" s="35">
        <v>35</v>
      </c>
      <c r="G8" s="37">
        <f aca="true" t="shared" si="0" ref="G8:G33">B8*VP2004</f>
        <v>19398.855</v>
      </c>
      <c r="H8" s="37">
        <f aca="true" t="shared" si="1" ref="H8:H33">C8*VP2008</f>
        <v>20002.86</v>
      </c>
      <c r="I8" s="38">
        <f aca="true" t="shared" si="2" ref="I8:I33">H8/G8-1</f>
        <v>0.031136116023342764</v>
      </c>
      <c r="J8" s="39">
        <f aca="true" t="shared" si="3" ref="J8:J33">ROUND(MAX(((G8*(1+INFL2008)-H8)/F8*D8),0),2)</f>
        <v>396.98</v>
      </c>
    </row>
    <row r="9" spans="1:10" ht="13.5" thickBot="1">
      <c r="A9" s="40" t="s">
        <v>15</v>
      </c>
      <c r="B9" s="41">
        <v>350</v>
      </c>
      <c r="C9" s="41">
        <v>360</v>
      </c>
      <c r="D9" s="42">
        <v>100</v>
      </c>
      <c r="E9" s="43" t="s">
        <v>6</v>
      </c>
      <c r="F9" s="44">
        <v>151.67</v>
      </c>
      <c r="G9" s="37">
        <f t="shared" si="0"/>
        <v>19398.855</v>
      </c>
      <c r="H9" s="37">
        <f t="shared" si="1"/>
        <v>20002.86</v>
      </c>
      <c r="I9" s="38">
        <f t="shared" si="2"/>
        <v>0.031136116023342764</v>
      </c>
      <c r="J9" s="39">
        <f t="shared" si="3"/>
        <v>261.74</v>
      </c>
    </row>
    <row r="10" spans="1:10" ht="13.5" thickBot="1">
      <c r="A10" s="40" t="s">
        <v>14</v>
      </c>
      <c r="B10" s="41">
        <v>310</v>
      </c>
      <c r="C10" s="41">
        <v>360</v>
      </c>
      <c r="D10" s="42">
        <v>35</v>
      </c>
      <c r="E10" s="43" t="s">
        <v>6</v>
      </c>
      <c r="F10" s="42">
        <v>35</v>
      </c>
      <c r="G10" s="37">
        <f t="shared" si="0"/>
        <v>17181.843</v>
      </c>
      <c r="H10" s="37">
        <f t="shared" si="1"/>
        <v>20002.86</v>
      </c>
      <c r="I10" s="38">
        <f t="shared" si="2"/>
        <v>0.1641859374457093</v>
      </c>
      <c r="J10" s="39">
        <f t="shared" si="3"/>
        <v>0</v>
      </c>
    </row>
    <row r="11" spans="1:10" ht="13.5" thickBot="1">
      <c r="A11" s="8"/>
      <c r="B11" s="7"/>
      <c r="C11" s="7"/>
      <c r="D11" s="5"/>
      <c r="E11" s="3" t="s">
        <v>6</v>
      </c>
      <c r="F11" s="5"/>
      <c r="G11" s="26">
        <f t="shared" si="0"/>
        <v>0</v>
      </c>
      <c r="H11" s="26">
        <f t="shared" si="1"/>
        <v>0</v>
      </c>
      <c r="I11" s="20" t="e">
        <f t="shared" si="2"/>
        <v>#DIV/0!</v>
      </c>
      <c r="J11" s="21" t="e">
        <f t="shared" si="3"/>
        <v>#DIV/0!</v>
      </c>
    </row>
    <row r="12" spans="1:10" ht="13.5" thickBot="1">
      <c r="A12" s="8"/>
      <c r="B12" s="7"/>
      <c r="C12" s="7"/>
      <c r="D12" s="5"/>
      <c r="E12" s="3" t="s">
        <v>6</v>
      </c>
      <c r="F12" s="5"/>
      <c r="G12" s="26">
        <f t="shared" si="0"/>
        <v>0</v>
      </c>
      <c r="H12" s="26">
        <f t="shared" si="1"/>
        <v>0</v>
      </c>
      <c r="I12" s="20" t="e">
        <f t="shared" si="2"/>
        <v>#DIV/0!</v>
      </c>
      <c r="J12" s="21" t="e">
        <f t="shared" si="3"/>
        <v>#DIV/0!</v>
      </c>
    </row>
    <row r="13" spans="1:10" ht="13.5" thickBot="1">
      <c r="A13" s="8"/>
      <c r="B13" s="7"/>
      <c r="C13" s="7"/>
      <c r="D13" s="5"/>
      <c r="E13" s="3" t="s">
        <v>6</v>
      </c>
      <c r="F13" s="5"/>
      <c r="G13" s="26">
        <f t="shared" si="0"/>
        <v>0</v>
      </c>
      <c r="H13" s="26">
        <f t="shared" si="1"/>
        <v>0</v>
      </c>
      <c r="I13" s="20" t="e">
        <f t="shared" si="2"/>
        <v>#DIV/0!</v>
      </c>
      <c r="J13" s="21" t="e">
        <f t="shared" si="3"/>
        <v>#DIV/0!</v>
      </c>
    </row>
    <row r="14" spans="1:10" ht="13.5" thickBot="1">
      <c r="A14" s="8"/>
      <c r="B14" s="7"/>
      <c r="C14" s="7"/>
      <c r="D14" s="5"/>
      <c r="E14" s="3" t="s">
        <v>6</v>
      </c>
      <c r="F14" s="5"/>
      <c r="G14" s="26">
        <f t="shared" si="0"/>
        <v>0</v>
      </c>
      <c r="H14" s="26">
        <f t="shared" si="1"/>
        <v>0</v>
      </c>
      <c r="I14" s="20" t="e">
        <f t="shared" si="2"/>
        <v>#DIV/0!</v>
      </c>
      <c r="J14" s="21" t="e">
        <f t="shared" si="3"/>
        <v>#DIV/0!</v>
      </c>
    </row>
    <row r="15" spans="1:10" ht="13.5" thickBot="1">
      <c r="A15" s="8"/>
      <c r="B15" s="7"/>
      <c r="C15" s="7"/>
      <c r="D15" s="5"/>
      <c r="E15" s="3" t="s">
        <v>6</v>
      </c>
      <c r="F15" s="5"/>
      <c r="G15" s="26">
        <f t="shared" si="0"/>
        <v>0</v>
      </c>
      <c r="H15" s="26">
        <f t="shared" si="1"/>
        <v>0</v>
      </c>
      <c r="I15" s="20" t="e">
        <f t="shared" si="2"/>
        <v>#DIV/0!</v>
      </c>
      <c r="J15" s="21" t="e">
        <f t="shared" si="3"/>
        <v>#DIV/0!</v>
      </c>
    </row>
    <row r="16" spans="1:10" ht="13.5" thickBot="1">
      <c r="A16" s="8"/>
      <c r="B16" s="7"/>
      <c r="C16" s="7"/>
      <c r="D16" s="5"/>
      <c r="E16" s="3" t="s">
        <v>6</v>
      </c>
      <c r="F16" s="5"/>
      <c r="G16" s="26">
        <f t="shared" si="0"/>
        <v>0</v>
      </c>
      <c r="H16" s="26">
        <f t="shared" si="1"/>
        <v>0</v>
      </c>
      <c r="I16" s="20" t="e">
        <f t="shared" si="2"/>
        <v>#DIV/0!</v>
      </c>
      <c r="J16" s="21" t="e">
        <f t="shared" si="3"/>
        <v>#DIV/0!</v>
      </c>
    </row>
    <row r="17" spans="1:10" ht="13.5" thickBot="1">
      <c r="A17" s="8"/>
      <c r="B17" s="7"/>
      <c r="C17" s="7"/>
      <c r="D17" s="5"/>
      <c r="E17" s="3" t="s">
        <v>6</v>
      </c>
      <c r="F17" s="5"/>
      <c r="G17" s="26">
        <f t="shared" si="0"/>
        <v>0</v>
      </c>
      <c r="H17" s="26">
        <f t="shared" si="1"/>
        <v>0</v>
      </c>
      <c r="I17" s="20" t="e">
        <f t="shared" si="2"/>
        <v>#DIV/0!</v>
      </c>
      <c r="J17" s="21" t="e">
        <f t="shared" si="3"/>
        <v>#DIV/0!</v>
      </c>
    </row>
    <row r="18" spans="1:10" ht="13.5" thickBot="1">
      <c r="A18" s="8"/>
      <c r="B18" s="7"/>
      <c r="C18" s="7"/>
      <c r="D18" s="5"/>
      <c r="E18" s="3" t="s">
        <v>6</v>
      </c>
      <c r="F18" s="5"/>
      <c r="G18" s="26">
        <f t="shared" si="0"/>
        <v>0</v>
      </c>
      <c r="H18" s="26">
        <f t="shared" si="1"/>
        <v>0</v>
      </c>
      <c r="I18" s="20" t="e">
        <f t="shared" si="2"/>
        <v>#DIV/0!</v>
      </c>
      <c r="J18" s="21" t="e">
        <f t="shared" si="3"/>
        <v>#DIV/0!</v>
      </c>
    </row>
    <row r="19" spans="1:10" ht="13.5" thickBot="1">
      <c r="A19" s="8"/>
      <c r="B19" s="7"/>
      <c r="C19" s="7"/>
      <c r="D19" s="5"/>
      <c r="E19" s="3" t="s">
        <v>6</v>
      </c>
      <c r="F19" s="5"/>
      <c r="G19" s="26">
        <f t="shared" si="0"/>
        <v>0</v>
      </c>
      <c r="H19" s="26">
        <f t="shared" si="1"/>
        <v>0</v>
      </c>
      <c r="I19" s="20" t="e">
        <f t="shared" si="2"/>
        <v>#DIV/0!</v>
      </c>
      <c r="J19" s="21" t="e">
        <f t="shared" si="3"/>
        <v>#DIV/0!</v>
      </c>
    </row>
    <row r="20" spans="1:10" ht="13.5" thickBot="1">
      <c r="A20" s="8"/>
      <c r="B20" s="7"/>
      <c r="C20" s="7"/>
      <c r="D20" s="5"/>
      <c r="E20" s="3" t="s">
        <v>6</v>
      </c>
      <c r="F20" s="5"/>
      <c r="G20" s="26">
        <f t="shared" si="0"/>
        <v>0</v>
      </c>
      <c r="H20" s="26">
        <f t="shared" si="1"/>
        <v>0</v>
      </c>
      <c r="I20" s="20" t="e">
        <f t="shared" si="2"/>
        <v>#DIV/0!</v>
      </c>
      <c r="J20" s="21" t="e">
        <f t="shared" si="3"/>
        <v>#DIV/0!</v>
      </c>
    </row>
    <row r="21" spans="1:10" ht="13.5" thickBot="1">
      <c r="A21" s="8"/>
      <c r="B21" s="7"/>
      <c r="C21" s="7"/>
      <c r="D21" s="5"/>
      <c r="E21" s="3" t="s">
        <v>6</v>
      </c>
      <c r="F21" s="5"/>
      <c r="G21" s="26">
        <f t="shared" si="0"/>
        <v>0</v>
      </c>
      <c r="H21" s="26">
        <f t="shared" si="1"/>
        <v>0</v>
      </c>
      <c r="I21" s="20" t="e">
        <f t="shared" si="2"/>
        <v>#DIV/0!</v>
      </c>
      <c r="J21" s="21" t="e">
        <f t="shared" si="3"/>
        <v>#DIV/0!</v>
      </c>
    </row>
    <row r="22" spans="1:10" ht="13.5" thickBot="1">
      <c r="A22" s="8"/>
      <c r="B22" s="7"/>
      <c r="C22" s="7"/>
      <c r="D22" s="5"/>
      <c r="E22" s="3" t="s">
        <v>6</v>
      </c>
      <c r="F22" s="5"/>
      <c r="G22" s="26">
        <f t="shared" si="0"/>
        <v>0</v>
      </c>
      <c r="H22" s="26">
        <f t="shared" si="1"/>
        <v>0</v>
      </c>
      <c r="I22" s="20" t="e">
        <f t="shared" si="2"/>
        <v>#DIV/0!</v>
      </c>
      <c r="J22" s="21" t="e">
        <f t="shared" si="3"/>
        <v>#DIV/0!</v>
      </c>
    </row>
    <row r="23" spans="1:10" ht="13.5" thickBot="1">
      <c r="A23" s="8"/>
      <c r="B23" s="7"/>
      <c r="C23" s="7"/>
      <c r="D23" s="5"/>
      <c r="E23" s="3" t="s">
        <v>6</v>
      </c>
      <c r="F23" s="5"/>
      <c r="G23" s="26">
        <f t="shared" si="0"/>
        <v>0</v>
      </c>
      <c r="H23" s="26">
        <f t="shared" si="1"/>
        <v>0</v>
      </c>
      <c r="I23" s="20" t="e">
        <f t="shared" si="2"/>
        <v>#DIV/0!</v>
      </c>
      <c r="J23" s="21" t="e">
        <f t="shared" si="3"/>
        <v>#DIV/0!</v>
      </c>
    </row>
    <row r="24" spans="1:10" ht="13.5" thickBot="1">
      <c r="A24" s="8"/>
      <c r="B24" s="7"/>
      <c r="C24" s="7"/>
      <c r="D24" s="5"/>
      <c r="E24" s="3" t="s">
        <v>6</v>
      </c>
      <c r="F24" s="5"/>
      <c r="G24" s="26">
        <f t="shared" si="0"/>
        <v>0</v>
      </c>
      <c r="H24" s="26">
        <f t="shared" si="1"/>
        <v>0</v>
      </c>
      <c r="I24" s="20" t="e">
        <f t="shared" si="2"/>
        <v>#DIV/0!</v>
      </c>
      <c r="J24" s="21" t="e">
        <f t="shared" si="3"/>
        <v>#DIV/0!</v>
      </c>
    </row>
    <row r="25" spans="1:10" ht="13.5" thickBot="1">
      <c r="A25" s="8"/>
      <c r="B25" s="7"/>
      <c r="C25" s="7"/>
      <c r="D25" s="5"/>
      <c r="E25" s="3" t="s">
        <v>6</v>
      </c>
      <c r="F25" s="5"/>
      <c r="G25" s="26">
        <f t="shared" si="0"/>
        <v>0</v>
      </c>
      <c r="H25" s="26">
        <f t="shared" si="1"/>
        <v>0</v>
      </c>
      <c r="I25" s="20" t="e">
        <f t="shared" si="2"/>
        <v>#DIV/0!</v>
      </c>
      <c r="J25" s="21" t="e">
        <f t="shared" si="3"/>
        <v>#DIV/0!</v>
      </c>
    </row>
    <row r="26" spans="1:10" ht="13.5" thickBot="1">
      <c r="A26" s="8"/>
      <c r="B26" s="7"/>
      <c r="C26" s="7"/>
      <c r="D26" s="5"/>
      <c r="E26" s="3" t="s">
        <v>6</v>
      </c>
      <c r="F26" s="5"/>
      <c r="G26" s="26">
        <f t="shared" si="0"/>
        <v>0</v>
      </c>
      <c r="H26" s="26">
        <f t="shared" si="1"/>
        <v>0</v>
      </c>
      <c r="I26" s="20" t="e">
        <f t="shared" si="2"/>
        <v>#DIV/0!</v>
      </c>
      <c r="J26" s="21" t="e">
        <f t="shared" si="3"/>
        <v>#DIV/0!</v>
      </c>
    </row>
    <row r="27" spans="1:10" ht="13.5" thickBot="1">
      <c r="A27" s="8"/>
      <c r="B27" s="7"/>
      <c r="C27" s="7"/>
      <c r="D27" s="5"/>
      <c r="E27" s="3" t="s">
        <v>6</v>
      </c>
      <c r="F27" s="5"/>
      <c r="G27" s="26">
        <f t="shared" si="0"/>
        <v>0</v>
      </c>
      <c r="H27" s="26">
        <f t="shared" si="1"/>
        <v>0</v>
      </c>
      <c r="I27" s="20" t="e">
        <f t="shared" si="2"/>
        <v>#DIV/0!</v>
      </c>
      <c r="J27" s="21" t="e">
        <f t="shared" si="3"/>
        <v>#DIV/0!</v>
      </c>
    </row>
    <row r="28" spans="1:10" ht="13.5" thickBot="1">
      <c r="A28" s="8"/>
      <c r="B28" s="7"/>
      <c r="C28" s="7"/>
      <c r="D28" s="5"/>
      <c r="E28" s="3" t="s">
        <v>6</v>
      </c>
      <c r="F28" s="5"/>
      <c r="G28" s="26">
        <f t="shared" si="0"/>
        <v>0</v>
      </c>
      <c r="H28" s="26">
        <f t="shared" si="1"/>
        <v>0</v>
      </c>
      <c r="I28" s="20" t="e">
        <f t="shared" si="2"/>
        <v>#DIV/0!</v>
      </c>
      <c r="J28" s="21" t="e">
        <f t="shared" si="3"/>
        <v>#DIV/0!</v>
      </c>
    </row>
    <row r="29" spans="1:10" ht="13.5" thickBot="1">
      <c r="A29" s="8"/>
      <c r="B29" s="7"/>
      <c r="C29" s="7"/>
      <c r="D29" s="5"/>
      <c r="E29" s="3" t="s">
        <v>6</v>
      </c>
      <c r="F29" s="5"/>
      <c r="G29" s="26">
        <f t="shared" si="0"/>
        <v>0</v>
      </c>
      <c r="H29" s="26">
        <f t="shared" si="1"/>
        <v>0</v>
      </c>
      <c r="I29" s="20" t="e">
        <f t="shared" si="2"/>
        <v>#DIV/0!</v>
      </c>
      <c r="J29" s="21" t="e">
        <f t="shared" si="3"/>
        <v>#DIV/0!</v>
      </c>
    </row>
    <row r="30" spans="1:10" ht="13.5" thickBot="1">
      <c r="A30" s="8"/>
      <c r="B30" s="7"/>
      <c r="C30" s="7"/>
      <c r="D30" s="5"/>
      <c r="E30" s="3" t="s">
        <v>6</v>
      </c>
      <c r="F30" s="5"/>
      <c r="G30" s="26">
        <f t="shared" si="0"/>
        <v>0</v>
      </c>
      <c r="H30" s="26">
        <f t="shared" si="1"/>
        <v>0</v>
      </c>
      <c r="I30" s="20" t="e">
        <f t="shared" si="2"/>
        <v>#DIV/0!</v>
      </c>
      <c r="J30" s="21" t="e">
        <f t="shared" si="3"/>
        <v>#DIV/0!</v>
      </c>
    </row>
    <row r="31" spans="1:10" ht="13.5" thickBot="1">
      <c r="A31" s="8"/>
      <c r="B31" s="7"/>
      <c r="C31" s="7"/>
      <c r="D31" s="5"/>
      <c r="E31" s="3" t="s">
        <v>6</v>
      </c>
      <c r="F31" s="5"/>
      <c r="G31" s="26">
        <f t="shared" si="0"/>
        <v>0</v>
      </c>
      <c r="H31" s="26">
        <f t="shared" si="1"/>
        <v>0</v>
      </c>
      <c r="I31" s="20" t="e">
        <f t="shared" si="2"/>
        <v>#DIV/0!</v>
      </c>
      <c r="J31" s="21" t="e">
        <f t="shared" si="3"/>
        <v>#DIV/0!</v>
      </c>
    </row>
    <row r="32" spans="1:10" ht="13.5" thickBot="1">
      <c r="A32" s="8"/>
      <c r="B32" s="7"/>
      <c r="C32" s="7"/>
      <c r="D32" s="5"/>
      <c r="E32" s="3" t="s">
        <v>6</v>
      </c>
      <c r="F32" s="5"/>
      <c r="G32" s="26">
        <f t="shared" si="0"/>
        <v>0</v>
      </c>
      <c r="H32" s="26">
        <f t="shared" si="1"/>
        <v>0</v>
      </c>
      <c r="I32" s="20" t="e">
        <f t="shared" si="2"/>
        <v>#DIV/0!</v>
      </c>
      <c r="J32" s="21" t="e">
        <f t="shared" si="3"/>
        <v>#DIV/0!</v>
      </c>
    </row>
    <row r="33" spans="1:10" ht="13.5" thickBot="1">
      <c r="A33" s="9"/>
      <c r="B33" s="10"/>
      <c r="C33" s="10"/>
      <c r="D33" s="11"/>
      <c r="E33" s="12" t="s">
        <v>6</v>
      </c>
      <c r="F33" s="11"/>
      <c r="G33" s="26">
        <f t="shared" si="0"/>
        <v>0</v>
      </c>
      <c r="H33" s="26">
        <f t="shared" si="1"/>
        <v>0</v>
      </c>
      <c r="I33" s="20" t="e">
        <f t="shared" si="2"/>
        <v>#DIV/0!</v>
      </c>
      <c r="J33" s="21" t="e">
        <f t="shared" si="3"/>
        <v>#DIV/0!</v>
      </c>
    </row>
  </sheetData>
  <sheetProtection/>
  <mergeCells count="3">
    <mergeCell ref="A1:G1"/>
    <mergeCell ref="I1:J1"/>
    <mergeCell ref="D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&amp;C&amp;G&amp;"Arial Black,Italique"&amp;8CDG82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 l'indemnité de Garantie Individuelle du pouvoir d'achat</dc:title>
  <dc:subject/>
  <dc:creator>Pierre LORENEO</dc:creator>
  <cp:keywords/>
  <dc:description/>
  <cp:lastModifiedBy>Lise DUBOIS</cp:lastModifiedBy>
  <cp:lastPrinted>2008-06-19T10:07:35Z</cp:lastPrinted>
  <dcterms:created xsi:type="dcterms:W3CDTF">2008-06-12T20:40:43Z</dcterms:created>
  <dcterms:modified xsi:type="dcterms:W3CDTF">2023-09-15T09:35:26Z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